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vicgov.sharepoint.com/sites/VG000959/Current Year/22-23 Budget/18. 2022-23 Budget - Fees and Charges/4. Final Copies to publish/"/>
    </mc:Choice>
  </mc:AlternateContent>
  <xr:revisionPtr revIDLastSave="15" documentId="8_{C03700B5-146B-4AA0-B1FD-70321402D788}" xr6:coauthVersionLast="47" xr6:coauthVersionMax="47" xr10:uidLastSave="{BC099877-76C8-4201-8965-7819EBBEEA2A}"/>
  <bookViews>
    <workbookView xWindow="-108" yWindow="-108" windowWidth="23256" windowHeight="12576" xr2:uid="{DAE66FC5-4733-4AFA-97C3-64CFAD26E75D}"/>
  </bookViews>
  <sheets>
    <sheet name="2022-23" sheetId="1" r:id="rId1"/>
  </sheets>
  <definedNames>
    <definedName name="_xlnm._FilterDatabase" localSheetId="0" hidden="1">'2022-23'!$A$12:$F$209</definedName>
    <definedName name="_xlnm.Print_Area" localSheetId="0">'2022-23'!$A$1:$F$209</definedName>
    <definedName name="_xlnm.Print_Titles" localSheetId="0">'2022-23'!$1:$12</definedName>
    <definedName name="Z_920747CC_F4C9_4559_AC0B_7862CDDB5B57_.wvu.PrintArea" localSheetId="0" hidden="1">'2022-23'!$A$1:$F$209</definedName>
    <definedName name="Z_920747CC_F4C9_4559_AC0B_7862CDDB5B57_.wvu.PrintTitles" localSheetId="0" hidden="1">'2022-23'!$1:$11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2" i="1" l="1"/>
  <c r="E201" i="1"/>
  <c r="E199" i="1"/>
  <c r="E198" i="1"/>
  <c r="C196" i="1"/>
  <c r="C195" i="1"/>
  <c r="E196" i="1"/>
  <c r="E195" i="1"/>
  <c r="E193" i="1"/>
  <c r="E192" i="1"/>
  <c r="E189" i="1"/>
  <c r="E190" i="1"/>
  <c r="E187" i="1"/>
  <c r="E186" i="1"/>
  <c r="C187" i="1"/>
  <c r="C186" i="1"/>
  <c r="E184" i="1"/>
  <c r="E183" i="1"/>
  <c r="E181" i="1"/>
  <c r="E180" i="1"/>
  <c r="E178" i="1"/>
  <c r="E177" i="1"/>
  <c r="E175" i="1"/>
  <c r="E174" i="1"/>
  <c r="E172" i="1"/>
  <c r="E171" i="1"/>
  <c r="C172" i="1"/>
  <c r="C171" i="1"/>
  <c r="E169" i="1"/>
  <c r="E168" i="1"/>
  <c r="E166" i="1"/>
  <c r="E165" i="1"/>
  <c r="E163" i="1"/>
  <c r="E162" i="1"/>
  <c r="C163" i="1"/>
  <c r="C162" i="1"/>
  <c r="E160" i="1"/>
  <c r="E159" i="1"/>
  <c r="C160" i="1"/>
  <c r="C159" i="1"/>
  <c r="E157" i="1"/>
  <c r="E156" i="1"/>
  <c r="C156" i="1"/>
  <c r="C157" i="1"/>
  <c r="C136" i="1"/>
  <c r="C135" i="1"/>
  <c r="C127" i="1"/>
  <c r="C126" i="1"/>
  <c r="C112" i="1"/>
  <c r="C111" i="1"/>
  <c r="C103" i="1"/>
  <c r="C102" i="1"/>
  <c r="E100" i="1"/>
  <c r="E99" i="1"/>
  <c r="C100" i="1"/>
  <c r="C99" i="1"/>
  <c r="E97" i="1"/>
  <c r="C97" i="1"/>
  <c r="E96" i="1"/>
  <c r="C96" i="1"/>
  <c r="E142" i="1"/>
  <c r="E141" i="1"/>
  <c r="E139" i="1"/>
  <c r="E138" i="1"/>
  <c r="E136" i="1" l="1"/>
  <c r="E135" i="1"/>
  <c r="E133" i="1"/>
  <c r="E132" i="1"/>
  <c r="E130" i="1"/>
  <c r="E129" i="1"/>
  <c r="E127" i="1"/>
  <c r="E126" i="1"/>
  <c r="E124" i="1"/>
  <c r="E123" i="1"/>
  <c r="E121" i="1"/>
  <c r="E120" i="1"/>
  <c r="E118" i="1"/>
  <c r="E117" i="1"/>
  <c r="E115" i="1"/>
  <c r="E114" i="1"/>
  <c r="E112" i="1"/>
  <c r="E111" i="1"/>
  <c r="E109" i="1"/>
  <c r="E108" i="1"/>
  <c r="E106" i="1"/>
  <c r="E105" i="1"/>
  <c r="E103" i="1"/>
  <c r="E102" i="1"/>
  <c r="E98" i="1"/>
  <c r="E209" i="1"/>
  <c r="E208" i="1"/>
  <c r="E207" i="1"/>
  <c r="E206" i="1"/>
  <c r="E205" i="1"/>
  <c r="E204" i="1"/>
  <c r="E158" i="1"/>
  <c r="C158" i="1"/>
  <c r="E155" i="1"/>
  <c r="C155" i="1"/>
  <c r="E154" i="1"/>
  <c r="E153" i="1"/>
  <c r="E151" i="1"/>
  <c r="E150" i="1"/>
  <c r="E148" i="1"/>
  <c r="E147" i="1"/>
  <c r="E145" i="1"/>
  <c r="E144" i="1"/>
  <c r="E143" i="1"/>
  <c r="C98" i="1"/>
  <c r="E95" i="1"/>
  <c r="C95" i="1"/>
  <c r="E94" i="1"/>
  <c r="E93" i="1"/>
  <c r="E91" i="1"/>
  <c r="E90" i="1"/>
  <c r="E88" i="1"/>
  <c r="E87" i="1"/>
  <c r="E85" i="1"/>
  <c r="E84" i="1"/>
  <c r="E82" i="1"/>
  <c r="E81" i="1"/>
  <c r="E79" i="1"/>
  <c r="E78" i="1"/>
  <c r="E76" i="1"/>
  <c r="E75" i="1"/>
  <c r="E73" i="1"/>
  <c r="E72" i="1"/>
  <c r="E70" i="1"/>
  <c r="E69" i="1"/>
  <c r="E68" i="1"/>
  <c r="E67" i="1"/>
  <c r="E66" i="1"/>
  <c r="E64" i="1"/>
  <c r="E63" i="1"/>
  <c r="E61" i="1"/>
  <c r="E60" i="1"/>
  <c r="E59" i="1"/>
  <c r="E58" i="1"/>
  <c r="E57" i="1"/>
  <c r="E56" i="1"/>
  <c r="E55" i="1"/>
  <c r="C55" i="1"/>
  <c r="E54" i="1"/>
  <c r="C54" i="1"/>
  <c r="E53" i="1"/>
  <c r="E52" i="1"/>
  <c r="E51" i="1"/>
  <c r="E50" i="1"/>
  <c r="C50" i="1"/>
  <c r="E49" i="1"/>
  <c r="C49" i="1"/>
  <c r="E48" i="1"/>
  <c r="C48" i="1"/>
  <c r="E47" i="1"/>
  <c r="E46" i="1"/>
  <c r="E45" i="1"/>
  <c r="C45" i="1"/>
  <c r="E44" i="1"/>
  <c r="C44" i="1"/>
  <c r="E43" i="1"/>
  <c r="E42" i="1"/>
  <c r="E41" i="1"/>
  <c r="E40" i="1"/>
  <c r="C40" i="1"/>
  <c r="E39" i="1"/>
  <c r="C39" i="1"/>
  <c r="E38" i="1"/>
  <c r="C38" i="1"/>
  <c r="E37" i="1"/>
  <c r="C37" i="1"/>
  <c r="E36" i="1"/>
  <c r="C36" i="1"/>
  <c r="E35" i="1"/>
  <c r="E34" i="1"/>
  <c r="C34" i="1"/>
  <c r="E33" i="1"/>
  <c r="C33" i="1"/>
  <c r="E32" i="1"/>
  <c r="C32" i="1"/>
  <c r="E31" i="1"/>
  <c r="E30" i="1"/>
  <c r="C30" i="1"/>
  <c r="E29" i="1"/>
  <c r="E28" i="1"/>
  <c r="E27" i="1"/>
  <c r="E25" i="1"/>
  <c r="E24" i="1"/>
  <c r="E22" i="1"/>
  <c r="E21" i="1"/>
  <c r="E19" i="1"/>
  <c r="E18" i="1"/>
  <c r="E16" i="1"/>
  <c r="E15" i="1"/>
</calcChain>
</file>

<file path=xl/sharedStrings.xml><?xml version="1.0" encoding="utf-8"?>
<sst xmlns="http://schemas.openxmlformats.org/spreadsheetml/2006/main" count="284" uniqueCount="167">
  <si>
    <t xml:space="preserve">  In accordance with the Monetary Units Act 2004 the current value for 2022-23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</si>
  <si>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</si>
  <si>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</si>
  <si>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</si>
  <si>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</si>
  <si>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Major Events Act 2009</t>
  </si>
  <si>
    <t>Act/Regulation</t>
  </si>
  <si>
    <t>Description of fee or charge</t>
  </si>
  <si>
    <t>($)</t>
  </si>
  <si>
    <t>Units</t>
  </si>
  <si>
    <t>Consolidates the law relating to major sporting events</t>
  </si>
  <si>
    <t>37(1)</t>
  </si>
  <si>
    <t>Offence to engage in conduct that suggests goods or services have sponsorship, approval or affiliation</t>
  </si>
  <si>
    <t>In the case of a natural person</t>
  </si>
  <si>
    <t>In the case of a body corporate</t>
  </si>
  <si>
    <t>37(2)</t>
  </si>
  <si>
    <t>Offence to engage in conduct that suggests a person has sponsorship, approval or affiliation</t>
  </si>
  <si>
    <t>Offence to use protected event logos or images or event references without authorisation</t>
  </si>
  <si>
    <t>Offence to broadcast without a broadcasting authorisation</t>
  </si>
  <si>
    <t>Offence to make a recording without a broadcasting authorisation</t>
  </si>
  <si>
    <t>Offence to possess prohibited items</t>
  </si>
  <si>
    <t>Offence to possess lit distress signal or firework</t>
  </si>
  <si>
    <t>Offence to throw lit distress signal or firework</t>
  </si>
  <si>
    <t>Offence to possess unlit distress signals or fireworks</t>
  </si>
  <si>
    <t xml:space="preserve">Possession of alcohol not bought in the event venue or area </t>
  </si>
  <si>
    <t>67(1)</t>
  </si>
  <si>
    <t>Entry into a sporting competition space</t>
  </si>
  <si>
    <t>67(2)</t>
  </si>
  <si>
    <t>Disrupting a match, game, sport or event while in the sporting competition space, without reasonable excuse</t>
  </si>
  <si>
    <t>67A(1)</t>
  </si>
  <si>
    <t>Offence to damage or deface competition sporting space</t>
  </si>
  <si>
    <t>67A(2)</t>
  </si>
  <si>
    <t>Offence to damage or deface structure within sporting competition space</t>
  </si>
  <si>
    <t>Offence to throw or kick projectiles</t>
  </si>
  <si>
    <t>Offence to damage or deface</t>
  </si>
  <si>
    <t>Offence to damage flora</t>
  </si>
  <si>
    <t>Offence to block stairs, exits or entries</t>
  </si>
  <si>
    <t>Offence to climb on fence, barrier or barricade</t>
  </si>
  <si>
    <t>Offence to obstruct view of seated person</t>
  </si>
  <si>
    <t>Offence to climb roof or parapet of building</t>
  </si>
  <si>
    <t>74A</t>
  </si>
  <si>
    <t>Offence to enter venue without ticket or authority</t>
  </si>
  <si>
    <t>Offence to fail to comply with terms and conditions of authorisation</t>
  </si>
  <si>
    <t>Failure to produce authorisation</t>
  </si>
  <si>
    <t>85(1)</t>
  </si>
  <si>
    <t>Entry into an event venue or area against a direction</t>
  </si>
  <si>
    <t>85(2)</t>
  </si>
  <si>
    <t>Refusal to leave an event venue or area in contravention of a direction</t>
  </si>
  <si>
    <t>85(3)</t>
  </si>
  <si>
    <t>Re-entry into an event venue or area in contravention of a direction</t>
  </si>
  <si>
    <t>86(7)</t>
  </si>
  <si>
    <t>Entry into an event venue or area in contravention of a repeat offender order</t>
  </si>
  <si>
    <t>87(6)</t>
  </si>
  <si>
    <t>Entry into an event venue or area in contravention of a ban order</t>
  </si>
  <si>
    <t>88A</t>
  </si>
  <si>
    <t>Requirement to produce evidence of name and address</t>
  </si>
  <si>
    <t>89(1)</t>
  </si>
  <si>
    <t>Refusal to provide name and address</t>
  </si>
  <si>
    <t>89(2)</t>
  </si>
  <si>
    <t>Providing a false or misleading name and address</t>
  </si>
  <si>
    <t>90A</t>
  </si>
  <si>
    <t>Disclosure of information</t>
  </si>
  <si>
    <t>104(1)</t>
  </si>
  <si>
    <t>Intentionally interfering with works at an event venue or area</t>
  </si>
  <si>
    <t>104(2)</t>
  </si>
  <si>
    <t>Intentionally causing any other person to interfere with works at an event venue or area</t>
  </si>
  <si>
    <t>Bringing a vessel or vehicle into an event venue or area during an operational arrangements period</t>
  </si>
  <si>
    <t>106(1)</t>
  </si>
  <si>
    <t>Leaving a vehicle in an event venue or area during an operational arrangements period without reasonable excuse</t>
  </si>
  <si>
    <t>106(3)</t>
  </si>
  <si>
    <t>Leaving a vessel in an event venue or area during an operational arrangements period without reasonable excuse</t>
  </si>
  <si>
    <t>Offence to display unauthorised advertising on vessels</t>
  </si>
  <si>
    <t>Offence to display unauthorised aerial advertising</t>
  </si>
  <si>
    <t>145(1)</t>
  </si>
  <si>
    <t>Giving false or misleading information in relation to a request or requirement under Part 8</t>
  </si>
  <si>
    <t>145(2)</t>
  </si>
  <si>
    <t>Giving a false or misleading document, without correcting the misinformation, in relation to a request or requirement under Part 8</t>
  </si>
  <si>
    <t>Disclosing information obtained while exercising a power under Part 8</t>
  </si>
  <si>
    <t>164(1)</t>
  </si>
  <si>
    <t>Holding an event before there is an approved ticket scheme, during the prohibited time period</t>
  </si>
  <si>
    <t>164(2)</t>
  </si>
  <si>
    <t>Selling tickets to a declared event during the prohibited time period</t>
  </si>
  <si>
    <t>164(3)</t>
  </si>
  <si>
    <t>Authorising tickets to be sold during the prohibited time period</t>
  </si>
  <si>
    <t>165(1)</t>
  </si>
  <si>
    <t>Failure of sports event organiser to comply with an approved ticket scheme</t>
  </si>
  <si>
    <t>165(2)</t>
  </si>
  <si>
    <t>Failure of sports event organiser to ensure that a person authorised to sell or distribute tickets does so in accordance with an approved ticket scheme</t>
  </si>
  <si>
    <t>165(3)</t>
  </si>
  <si>
    <t>Selling or distributing tickets otherwise than in accordance with an approved ticket scheme</t>
  </si>
  <si>
    <t>166(1)</t>
  </si>
  <si>
    <t xml:space="preserve">Selling event tickets contrary to the ticket conditions </t>
  </si>
  <si>
    <t>166(2)</t>
  </si>
  <si>
    <t>Where a person is guilty of more than one offence against subsection (1) in respect of an event held on a particular day</t>
  </si>
  <si>
    <t>166A</t>
  </si>
  <si>
    <t>Sale of 5 or less tickets at a premium (ticket scalping)</t>
  </si>
  <si>
    <t>166B</t>
  </si>
  <si>
    <t>Advertising for resale 5 or less tickets at a premium</t>
  </si>
  <si>
    <t>177(1)</t>
  </si>
  <si>
    <t>Offence of giving false or misleading information under Part 9</t>
  </si>
  <si>
    <t>177(2)</t>
  </si>
  <si>
    <t>Giving a false or misleading document, without correcting the misinformation, in relation to a request or requirement under Part 9</t>
  </si>
  <si>
    <t>181(1)</t>
  </si>
  <si>
    <t>Providing information relating to business or personal affairs acquired by an authorised officer exercising powers under Part 9</t>
  </si>
  <si>
    <t>182E</t>
  </si>
  <si>
    <t xml:space="preserve">Price to be displayed on tickets </t>
  </si>
  <si>
    <t>182F(1)</t>
  </si>
  <si>
    <t>Ticket Scalping (6 or more tickets) knowingly sell</t>
  </si>
  <si>
    <t>182F(2)</t>
  </si>
  <si>
    <t>Ticket Scalping (6 or more tickets) knowingly advertise or offer for resale</t>
  </si>
  <si>
    <t>182G(1)</t>
  </si>
  <si>
    <t>Ticket Scalping (5 or less tickets) sell tickets</t>
  </si>
  <si>
    <t>182G(2)</t>
  </si>
  <si>
    <t>Ticket Scalping (5 or less tickets) advertise or offer for resale</t>
  </si>
  <si>
    <t>Offence to hinder or obstruct an authorised officer</t>
  </si>
  <si>
    <t>Offence to impersonate an authorised officer</t>
  </si>
  <si>
    <t>186B</t>
  </si>
  <si>
    <t>186C(1)</t>
  </si>
  <si>
    <t>Fail or refusal to give name and address to authorised ticketing officers</t>
  </si>
  <si>
    <t>186C(2)</t>
  </si>
  <si>
    <t>Giving false or misleading name and address to authorised ticketing officers</t>
  </si>
  <si>
    <t>186D</t>
  </si>
  <si>
    <t>Contravening regulations made under the Act</t>
  </si>
  <si>
    <t>166C(1)</t>
  </si>
  <si>
    <t>166C(2)</t>
  </si>
  <si>
    <t>Unauthorised sale of tickets as part of a ticket package (5 or less ticket packages)</t>
  </si>
  <si>
    <t>Unauthorised sale of tickets as part of a ticket package (6 or more ticket packages)</t>
  </si>
  <si>
    <t>166C(3)</t>
  </si>
  <si>
    <t>166D(1)</t>
  </si>
  <si>
    <t>Advertising unauthorised sale of tickets as part of a ticket package (5 or less ticket packages)</t>
  </si>
  <si>
    <t>166D(2)</t>
  </si>
  <si>
    <t>Advertising unauthorised sale of tickets as part of a ticket package (6 or more ticket packages)</t>
  </si>
  <si>
    <t>166D(3)</t>
  </si>
  <si>
    <t>166E(1)</t>
  </si>
  <si>
    <t>Falsely claiming to be authorised to sell tickets as part of a ticket package</t>
  </si>
  <si>
    <t>166E(2)</t>
  </si>
  <si>
    <t>166F(1)</t>
  </si>
  <si>
    <t>Mandatory advertising requirements for resale of tickets (5 or less tickets)</t>
  </si>
  <si>
    <t>166F(2)</t>
  </si>
  <si>
    <t>Mandatory advertising requirements for resale of tickets (6 or more tickets)</t>
  </si>
  <si>
    <t>Where a person is guilty of more than one offence against subsection (1) or (2) in respect of an event held on a particular day</t>
  </si>
  <si>
    <t>S166F(3)</t>
  </si>
  <si>
    <t>166G(1)</t>
  </si>
  <si>
    <t>Failing to provide accurate information in advertising tickets for resale (5 or less tickets)</t>
  </si>
  <si>
    <t>166G(2)</t>
  </si>
  <si>
    <t>Failing to provide accurate information in advertising tickets for resale (6 or more  tickets)</t>
  </si>
  <si>
    <t>166G(3)</t>
  </si>
  <si>
    <t>182GD(1)</t>
  </si>
  <si>
    <t>182GD(2)</t>
  </si>
  <si>
    <t>182GD(3)</t>
  </si>
  <si>
    <t>If a person is guilty of more than one offence against subsection (1) or (2) in respect of a particular ticketed event held on a particular day</t>
  </si>
  <si>
    <t>182GE(1)</t>
  </si>
  <si>
    <t>182GE(2)</t>
  </si>
  <si>
    <t>182GE(3)</t>
  </si>
  <si>
    <t>182GF(1)</t>
  </si>
  <si>
    <t>182GF(2)</t>
  </si>
  <si>
    <t>182GG(1)</t>
  </si>
  <si>
    <t>182GG(2)</t>
  </si>
  <si>
    <t>182GG(3)</t>
  </si>
  <si>
    <t>182GH(1)</t>
  </si>
  <si>
    <t>182GH(2)</t>
  </si>
  <si>
    <t>Failing to provide accurate information in advertising tickets for resale (6 or more tickets)</t>
  </si>
  <si>
    <t>182GH(3)</t>
  </si>
  <si>
    <t>Infringement Penalty
from 1 July 2022</t>
  </si>
  <si>
    <t>Maximum Court Penalty
from 1 July 2022</t>
  </si>
  <si>
    <t>Requirement to produce evidence of name and address to authorised ticketing officers</t>
  </si>
  <si>
    <t>2022-23 FEES AND PENALTIES - TOURISM, EVENTS AND PRIORITY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</si>
</sst>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quot;$&quot;#,##0.00"/>
    <numFmt numFmtId="166" formatCode="_(&quot;$&quot;* #,##0.00_);_(&quot;$&quot;* \(#,##0.00\);_(&quot;$&quot;* &quot;-&quot;??_);_(@_)"/>
    <numFmt numFmtId="167" formatCode="&quot;$&quot;#,##0"/>
    <numFmt numFmtId="168" formatCode="_-* #,##0_-;\-* #,##0_-;_-* &quot;-&quot;??_-;_-@_-"/>
    <numFmt numFmtId="169" formatCode="_-* #,##0.0_-;\-* #,##0.0_-;_-* &quot;-&quot;??_-;_-@_-"/>
    <numFmt numFmtId="170" formatCode="#,##0\ [$€-1];[Red]\-#,##0\ [$€-1]"/>
  </numFmts>
  <fonts count="16" x14ac:knownFonts="1">
    <font>
      <sz val="11"/>
      <color theme="1"/>
      <name val="Calibri"/>
      <family val="2"/>
      <scheme val="minor"/>
    </font>
    <font>
      <sz val="11"/>
      <color theme="1"/>
      <name val="Calibri"/>
      <family val="2"/>
      <scheme val="minor"/>
    </font>
    <font>
      <b/>
      <sz val="12"/>
      <name val="Tahoma"/>
      <family val="2"/>
    </font>
    <font>
      <b/>
      <sz val="12"/>
      <color rgb="FFFF0000"/>
      <name val="Tahoma"/>
      <family val="2"/>
    </font>
    <font>
      <sz val="12"/>
      <color theme="1"/>
      <name val="Tahoma"/>
      <family val="2"/>
    </font>
    <font>
      <sz val="12"/>
      <name val="Tahoma"/>
      <family val="2"/>
    </font>
    <font>
      <sz val="10"/>
      <name val="Arial"/>
      <family val="2"/>
    </font>
    <font>
      <b/>
      <sz val="12"/>
      <color rgb="FFFF0000"/>
      <name val="Calibri"/>
      <family val="2"/>
      <scheme val="minor"/>
    </font>
    <font>
      <b/>
      <sz val="12"/>
      <color rgb="FF1F1E21"/>
      <name val="Arial"/>
      <family val="2"/>
    </font>
    <font>
      <b/>
      <sz val="12"/>
      <name val="Calibri"/>
      <family val="2"/>
      <scheme val="minor"/>
    </font>
    <font>
      <sz val="12"/>
      <color theme="1"/>
      <name val="Calibri"/>
      <family val="2"/>
      <scheme val="minor"/>
    </font>
    <font>
      <i/>
      <sz val="12"/>
      <name val="Calibri"/>
      <family val="2"/>
      <scheme val="minor"/>
    </font>
    <font>
      <sz val="12"/>
      <name val="Calibri"/>
      <family val="2"/>
      <scheme val="minor"/>
    </font>
    <font>
      <sz val="12"/>
      <color rgb="FFFF0000"/>
      <name val="Tahoma"/>
      <family val="2"/>
    </font>
    <font>
      <b/>
      <sz val="12"/>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0" fontId="6" fillId="0" borderId="0"/>
  </cellStyleXfs>
  <cellXfs count="89">
    <xf numFmtId="0" fontId="0" fillId="0" borderId="0" xfId="0"/>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right" vertical="top" wrapText="1"/>
    </xf>
    <xf numFmtId="165" fontId="5" fillId="0" borderId="0" xfId="1" applyNumberFormat="1" applyFont="1" applyFill="1" applyBorder="1" applyAlignment="1">
      <alignment horizontal="left" vertical="top" wrapText="1"/>
    </xf>
    <xf numFmtId="165" fontId="5" fillId="0" borderId="0" xfId="1" applyNumberFormat="1" applyFont="1" applyFill="1" applyBorder="1" applyAlignment="1">
      <alignment horizontal="left" vertical="top"/>
    </xf>
    <xf numFmtId="0" fontId="7" fillId="2" borderId="0" xfId="3" applyFont="1" applyFill="1" applyAlignment="1">
      <alignment horizontal="left" vertical="top"/>
    </xf>
    <xf numFmtId="0" fontId="5" fillId="0" borderId="0" xfId="0" applyFont="1" applyAlignment="1">
      <alignment horizontal="right" vertical="top" wrapText="1" indent="3"/>
    </xf>
    <xf numFmtId="165" fontId="5" fillId="0" borderId="0" xfId="1" applyNumberFormat="1" applyFont="1" applyFill="1" applyBorder="1" applyAlignment="1">
      <alignment horizontal="right" vertical="top"/>
    </xf>
    <xf numFmtId="165" fontId="5" fillId="0" borderId="0" xfId="1" applyNumberFormat="1" applyFont="1" applyFill="1" applyBorder="1" applyAlignment="1">
      <alignment horizontal="right" vertical="top" wrapText="1"/>
    </xf>
    <xf numFmtId="165" fontId="8" fillId="0" borderId="0" xfId="2" applyNumberFormat="1" applyFont="1" applyAlignment="1"/>
    <xf numFmtId="0" fontId="5" fillId="0" borderId="0" xfId="0" applyFont="1" applyAlignment="1">
      <alignment vertical="top"/>
    </xf>
    <xf numFmtId="0" fontId="5" fillId="0" borderId="0" xfId="0" applyFont="1" applyAlignment="1">
      <alignment horizontal="left" vertical="top" wrapText="1"/>
    </xf>
    <xf numFmtId="0" fontId="10" fillId="0" borderId="0" xfId="0" applyFont="1" applyAlignment="1">
      <alignment vertical="top"/>
    </xf>
    <xf numFmtId="0" fontId="12" fillId="0" borderId="7" xfId="0" applyFont="1" applyBorder="1" applyAlignment="1">
      <alignment horizontal="left" vertical="top"/>
    </xf>
    <xf numFmtId="0" fontId="12" fillId="0" borderId="8" xfId="0" applyFont="1" applyBorder="1" applyAlignment="1">
      <alignment horizontal="justify" vertical="top" wrapText="1"/>
    </xf>
    <xf numFmtId="167" fontId="12" fillId="0" borderId="5" xfId="2" applyNumberFormat="1" applyFont="1" applyFill="1" applyBorder="1" applyAlignment="1">
      <alignment horizontal="right" vertical="top" wrapText="1"/>
    </xf>
    <xf numFmtId="168" fontId="12" fillId="0" borderId="5" xfId="0" applyNumberFormat="1" applyFont="1" applyBorder="1" applyAlignment="1">
      <alignment horizontal="right" vertical="top" wrapText="1"/>
    </xf>
    <xf numFmtId="167" fontId="12" fillId="0" borderId="5" xfId="1" applyNumberFormat="1" applyFont="1" applyFill="1" applyBorder="1" applyAlignment="1">
      <alignment horizontal="right" vertical="top" wrapText="1"/>
    </xf>
    <xf numFmtId="168" fontId="12" fillId="0" borderId="9" xfId="1" applyNumberFormat="1" applyFont="1" applyFill="1" applyBorder="1" applyAlignment="1">
      <alignment horizontal="right" vertical="top" wrapText="1"/>
    </xf>
    <xf numFmtId="0" fontId="12" fillId="0" borderId="10" xfId="0" applyFont="1" applyBorder="1" applyAlignment="1">
      <alignment horizontal="left" vertical="top"/>
    </xf>
    <xf numFmtId="0" fontId="12" fillId="0" borderId="11" xfId="0" applyFont="1" applyBorder="1" applyAlignment="1">
      <alignment horizontal="left" vertical="top" wrapText="1" indent="1"/>
    </xf>
    <xf numFmtId="0" fontId="12" fillId="0" borderId="12" xfId="0" applyFont="1" applyBorder="1" applyAlignment="1">
      <alignment horizontal="justify" vertical="top" wrapText="1"/>
    </xf>
    <xf numFmtId="0" fontId="12" fillId="0" borderId="13" xfId="0" applyFont="1" applyBorder="1" applyAlignment="1">
      <alignment horizontal="left" vertical="top" wrapText="1" indent="1"/>
    </xf>
    <xf numFmtId="0" fontId="12" fillId="0" borderId="14" xfId="0" applyFont="1" applyBorder="1" applyAlignment="1">
      <alignment horizontal="left" vertical="top"/>
    </xf>
    <xf numFmtId="0" fontId="12" fillId="0" borderId="15" xfId="0" applyFont="1" applyBorder="1" applyAlignment="1">
      <alignment horizontal="left" vertical="top" wrapText="1" indent="1"/>
    </xf>
    <xf numFmtId="0" fontId="12" fillId="0" borderId="16" xfId="0" applyFont="1" applyBorder="1" applyAlignment="1">
      <alignment horizontal="left" vertical="top"/>
    </xf>
    <xf numFmtId="0" fontId="12" fillId="0" borderId="4" xfId="0" applyFont="1" applyBorder="1" applyAlignment="1">
      <alignment horizontal="justify" vertical="top" wrapText="1"/>
    </xf>
    <xf numFmtId="0" fontId="12" fillId="0" borderId="17" xfId="0" applyFont="1" applyBorder="1" applyAlignment="1">
      <alignment horizontal="left" vertical="top"/>
    </xf>
    <xf numFmtId="0" fontId="12" fillId="0" borderId="5" xfId="0" applyFont="1" applyBorder="1" applyAlignment="1">
      <alignment horizontal="justify" vertical="top" wrapText="1"/>
    </xf>
    <xf numFmtId="169" fontId="12" fillId="0" borderId="5" xfId="0" applyNumberFormat="1" applyFont="1" applyBorder="1" applyAlignment="1">
      <alignment horizontal="right" vertical="top" wrapText="1"/>
    </xf>
    <xf numFmtId="0" fontId="12" fillId="0" borderId="18" xfId="0" applyFont="1" applyBorder="1" applyAlignment="1">
      <alignment horizontal="left" vertical="top" wrapText="1"/>
    </xf>
    <xf numFmtId="168" fontId="12" fillId="0" borderId="5" xfId="1" applyNumberFormat="1" applyFont="1" applyFill="1" applyBorder="1" applyAlignment="1">
      <alignment horizontal="right" vertical="top" wrapText="1"/>
    </xf>
    <xf numFmtId="0" fontId="12" fillId="0" borderId="6" xfId="0" applyFont="1" applyBorder="1" applyAlignment="1">
      <alignment horizontal="left" vertical="top"/>
    </xf>
    <xf numFmtId="0" fontId="12" fillId="0" borderId="4" xfId="0" applyFont="1" applyBorder="1" applyAlignment="1">
      <alignment horizontal="left" vertical="top" wrapText="1" indent="1"/>
    </xf>
    <xf numFmtId="0" fontId="12" fillId="0" borderId="13" xfId="0" applyFont="1" applyBorder="1" applyAlignment="1">
      <alignment horizontal="justify" vertical="top" wrapText="1"/>
    </xf>
    <xf numFmtId="0" fontId="12" fillId="0" borderId="18" xfId="0" applyFont="1" applyBorder="1" applyAlignment="1">
      <alignment horizontal="left" vertical="top"/>
    </xf>
    <xf numFmtId="170" fontId="12" fillId="0" borderId="7" xfId="0" applyNumberFormat="1" applyFont="1" applyBorder="1" applyAlignment="1">
      <alignment horizontal="left" vertical="top"/>
    </xf>
    <xf numFmtId="170" fontId="12" fillId="0" borderId="10" xfId="0" applyNumberFormat="1" applyFont="1" applyBorder="1" applyAlignment="1">
      <alignment horizontal="left" vertical="top"/>
    </xf>
    <xf numFmtId="170" fontId="12" fillId="0" borderId="16" xfId="0" applyNumberFormat="1" applyFont="1" applyBorder="1" applyAlignment="1">
      <alignment horizontal="left" vertical="top"/>
    </xf>
    <xf numFmtId="170" fontId="12" fillId="0" borderId="14" xfId="0" applyNumberFormat="1" applyFont="1" applyBorder="1" applyAlignment="1">
      <alignment horizontal="left" vertical="top"/>
    </xf>
    <xf numFmtId="0" fontId="12" fillId="0" borderId="19" xfId="0" applyFont="1" applyBorder="1" applyAlignment="1">
      <alignment horizontal="left" vertical="top"/>
    </xf>
    <xf numFmtId="0" fontId="12" fillId="0" borderId="20" xfId="0" applyFont="1" applyBorder="1" applyAlignment="1">
      <alignment horizontal="justify" vertical="top" wrapText="1"/>
    </xf>
    <xf numFmtId="169" fontId="12" fillId="0" borderId="20" xfId="0" applyNumberFormat="1" applyFont="1" applyBorder="1" applyAlignment="1">
      <alignment horizontal="right" vertical="top" wrapText="1"/>
    </xf>
    <xf numFmtId="168" fontId="12" fillId="0" borderId="21" xfId="1" applyNumberFormat="1" applyFont="1" applyFill="1" applyBorder="1" applyAlignment="1">
      <alignment horizontal="right" vertical="top" wrapText="1"/>
    </xf>
    <xf numFmtId="165" fontId="4" fillId="0" borderId="0" xfId="0" applyNumberFormat="1" applyFont="1" applyAlignment="1">
      <alignment vertical="top"/>
    </xf>
    <xf numFmtId="169" fontId="4" fillId="0" borderId="0" xfId="0" applyNumberFormat="1" applyFont="1" applyAlignment="1">
      <alignment vertical="top"/>
    </xf>
    <xf numFmtId="167" fontId="4" fillId="0" borderId="0" xfId="0" applyNumberFormat="1" applyFont="1" applyAlignment="1">
      <alignment vertical="top"/>
    </xf>
    <xf numFmtId="168" fontId="4" fillId="0" borderId="0" xfId="0" applyNumberFormat="1" applyFont="1" applyAlignment="1">
      <alignment vertical="top"/>
    </xf>
    <xf numFmtId="0" fontId="5" fillId="0" borderId="0" xfId="0" applyFont="1" applyAlignment="1">
      <alignment vertical="top" wrapText="1"/>
    </xf>
    <xf numFmtId="165" fontId="5" fillId="0" borderId="0" xfId="1" applyNumberFormat="1" applyFont="1" applyFill="1" applyAlignment="1">
      <alignment horizontal="left" vertical="top" wrapText="1"/>
    </xf>
    <xf numFmtId="169" fontId="5" fillId="0" borderId="0" xfId="0" applyNumberFormat="1" applyFont="1" applyAlignment="1">
      <alignment horizontal="right" vertical="top" wrapText="1"/>
    </xf>
    <xf numFmtId="167" fontId="5" fillId="0" borderId="0" xfId="1" applyNumberFormat="1" applyFont="1" applyFill="1" applyAlignment="1">
      <alignment horizontal="right" vertical="top" wrapText="1"/>
    </xf>
    <xf numFmtId="168" fontId="5" fillId="0" borderId="0" xfId="1" applyNumberFormat="1" applyFont="1" applyFill="1" applyAlignment="1">
      <alignment horizontal="right" vertical="top" wrapText="1"/>
    </xf>
    <xf numFmtId="167" fontId="12" fillId="0" borderId="22" xfId="2" applyNumberFormat="1" applyFont="1" applyFill="1" applyBorder="1" applyAlignment="1">
      <alignment horizontal="right" vertical="top" wrapText="1"/>
    </xf>
    <xf numFmtId="0" fontId="12" fillId="0" borderId="10" xfId="0" applyFont="1" applyBorder="1" applyAlignment="1">
      <alignment horizontal="left" vertical="top" wrapText="1"/>
    </xf>
    <xf numFmtId="0" fontId="12" fillId="0" borderId="7" xfId="0" applyFont="1" applyBorder="1" applyAlignment="1">
      <alignment horizontal="left" vertical="top" wrapText="1"/>
    </xf>
    <xf numFmtId="170" fontId="12" fillId="0" borderId="17" xfId="0" applyNumberFormat="1" applyFont="1" applyBorder="1" applyAlignment="1">
      <alignment horizontal="left" vertical="top"/>
    </xf>
    <xf numFmtId="0" fontId="12" fillId="0" borderId="8" xfId="0" applyFont="1" applyBorder="1" applyAlignment="1">
      <alignment horizontal="left" vertical="top" wrapText="1" indent="1"/>
    </xf>
    <xf numFmtId="0" fontId="13" fillId="0" borderId="0" xfId="0" applyFont="1" applyAlignment="1">
      <alignment horizontal="left" vertical="top"/>
    </xf>
    <xf numFmtId="0" fontId="13" fillId="0" borderId="0" xfId="0" applyFont="1" applyAlignment="1">
      <alignment horizontal="right" vertical="top" wrapText="1"/>
    </xf>
    <xf numFmtId="165" fontId="13" fillId="0" borderId="0" xfId="1" applyNumberFormat="1" applyFont="1" applyFill="1" applyBorder="1" applyAlignment="1">
      <alignment horizontal="left" vertical="top" wrapText="1"/>
    </xf>
    <xf numFmtId="165" fontId="13" fillId="0" borderId="0" xfId="1" applyNumberFormat="1" applyFont="1" applyFill="1" applyBorder="1" applyAlignment="1">
      <alignment horizontal="left" vertical="top"/>
    </xf>
    <xf numFmtId="0" fontId="13" fillId="0" borderId="0" xfId="0" applyFont="1" applyAlignment="1">
      <alignment vertical="top"/>
    </xf>
    <xf numFmtId="165" fontId="14" fillId="0" borderId="0" xfId="2" applyNumberFormat="1" applyFont="1" applyAlignment="1">
      <alignment vertical="top"/>
    </xf>
    <xf numFmtId="0" fontId="12" fillId="0" borderId="0" xfId="0" applyFont="1" applyBorder="1" applyAlignment="1">
      <alignment horizontal="left" vertical="top" wrapText="1" indent="1"/>
    </xf>
    <xf numFmtId="0" fontId="12" fillId="0" borderId="14" xfId="0" applyFont="1" applyBorder="1" applyAlignment="1">
      <alignment horizontal="left" vertical="top" wrapText="1"/>
    </xf>
    <xf numFmtId="0" fontId="15" fillId="0" borderId="8" xfId="0" applyFont="1" applyBorder="1" applyAlignment="1">
      <alignment wrapText="1"/>
    </xf>
    <xf numFmtId="0" fontId="15" fillId="0" borderId="4" xfId="0" applyFont="1" applyBorder="1" applyAlignment="1">
      <alignment wrapText="1"/>
    </xf>
    <xf numFmtId="165" fontId="9" fillId="3" borderId="8" xfId="2" applyNumberFormat="1" applyFont="1" applyFill="1" applyBorder="1" applyAlignment="1">
      <alignment horizontal="right" vertical="top" wrapText="1"/>
    </xf>
    <xf numFmtId="0" fontId="9" fillId="3" borderId="8" xfId="0" applyFont="1" applyFill="1" applyBorder="1" applyAlignment="1">
      <alignment horizontal="right" vertical="top" wrapText="1"/>
    </xf>
    <xf numFmtId="0" fontId="12" fillId="0" borderId="16" xfId="0" applyFont="1" applyBorder="1" applyAlignment="1">
      <alignment horizontal="left" vertical="top" wrapText="1"/>
    </xf>
    <xf numFmtId="0" fontId="15" fillId="0" borderId="0" xfId="0" applyFont="1" applyBorder="1" applyAlignment="1">
      <alignment wrapText="1"/>
    </xf>
    <xf numFmtId="0" fontId="15" fillId="0" borderId="0" xfId="0" applyFont="1" applyBorder="1"/>
    <xf numFmtId="167" fontId="12" fillId="0" borderId="20" xfId="2" applyNumberFormat="1" applyFont="1" applyFill="1" applyBorder="1" applyAlignment="1">
      <alignment horizontal="righ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2" fillId="0" borderId="0" xfId="0" applyFont="1" applyFill="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top" wrapText="1"/>
    </xf>
  </cellXfs>
  <cellStyles count="4">
    <cellStyle name="Comma" xfId="1" builtinId="3"/>
    <cellStyle name="Currency" xfId="2" builtinId="4"/>
    <cellStyle name="Normal" xfId="0" builtinId="0"/>
    <cellStyle name="Normal 2" xfId="3" xr:uid="{6D6524CB-83B6-47FF-A738-63281E5D7A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5CFA6-FE82-4F61-951F-E5D5E0CED174}">
  <sheetPr codeName="Sheet1">
    <outlinePr summaryBelow="0"/>
    <pageSetUpPr fitToPage="1"/>
  </sheetPr>
  <dimension ref="A1:G217"/>
  <sheetViews>
    <sheetView showGridLines="0" tabSelected="1" view="pageBreakPreview" zoomScale="70" zoomScaleNormal="100" zoomScaleSheetLayoutView="70" workbookViewId="0">
      <pane ySplit="12" topLeftCell="A190" activePane="bottomLeft" state="frozen"/>
      <selection activeCell="B23" sqref="B23"/>
      <selection pane="bottomLeft" activeCell="H7" sqref="H7"/>
    </sheetView>
  </sheetViews>
  <sheetFormatPr defaultColWidth="9.33203125" defaultRowHeight="15" outlineLevelRow="1" x14ac:dyDescent="0.3"/>
  <cols>
    <col min="1" max="1" width="23.6640625" style="3" customWidth="1"/>
    <col min="2" max="2" width="85.44140625" style="50" customWidth="1"/>
    <col min="3" max="3" width="14.44140625" style="51" customWidth="1"/>
    <col min="4" max="4" width="14.44140625" style="52" customWidth="1"/>
    <col min="5" max="5" width="14.44140625" style="53" customWidth="1"/>
    <col min="6" max="6" width="14.44140625" style="54" customWidth="1"/>
    <col min="7" max="16384" width="9.33203125" style="2"/>
  </cols>
  <sheetData>
    <row r="1" spans="1:7" ht="14.25" customHeight="1" x14ac:dyDescent="0.3">
      <c r="A1" s="80" t="s">
        <v>166</v>
      </c>
      <c r="B1" s="80"/>
      <c r="C1" s="80"/>
      <c r="D1" s="80"/>
      <c r="E1" s="80"/>
      <c r="F1" s="80"/>
      <c r="G1" s="1"/>
    </row>
    <row r="2" spans="1:7" ht="15.6" x14ac:dyDescent="0.3">
      <c r="A2" s="60"/>
      <c r="B2" s="61"/>
      <c r="C2" s="62"/>
      <c r="D2" s="62"/>
      <c r="E2" s="63"/>
      <c r="F2" s="64"/>
      <c r="G2" s="7"/>
    </row>
    <row r="3" spans="1:7" ht="14.7" customHeight="1" x14ac:dyDescent="0.3">
      <c r="A3" s="81" t="s">
        <v>0</v>
      </c>
      <c r="B3" s="81"/>
      <c r="C3" s="81"/>
      <c r="D3" s="81"/>
      <c r="E3" s="81"/>
      <c r="F3" s="81"/>
    </row>
    <row r="4" spans="1:7" ht="15.6" x14ac:dyDescent="0.3">
      <c r="B4" s="8" t="s">
        <v>1</v>
      </c>
      <c r="C4" s="65">
        <v>15.29</v>
      </c>
      <c r="D4" s="9"/>
      <c r="E4" s="10"/>
      <c r="F4" s="12"/>
    </row>
    <row r="5" spans="1:7" ht="15.6" x14ac:dyDescent="0.3">
      <c r="B5" s="8" t="s">
        <v>2</v>
      </c>
      <c r="C5" s="11">
        <v>184.92</v>
      </c>
      <c r="D5" s="9"/>
      <c r="E5" s="10"/>
      <c r="F5" s="2"/>
    </row>
    <row r="6" spans="1:7" s="12" customFormat="1" x14ac:dyDescent="0.3">
      <c r="A6" s="3"/>
      <c r="B6" s="4"/>
      <c r="C6" s="5"/>
      <c r="D6" s="5"/>
      <c r="E6" s="6"/>
    </row>
    <row r="7" spans="1:7" s="12" customFormat="1" ht="36.75" customHeight="1" x14ac:dyDescent="0.3">
      <c r="A7" s="82" t="s">
        <v>3</v>
      </c>
      <c r="B7" s="82"/>
      <c r="C7" s="82"/>
      <c r="D7" s="82"/>
      <c r="E7" s="82"/>
      <c r="F7" s="82"/>
    </row>
    <row r="8" spans="1:7" s="12" customFormat="1" ht="37.5" customHeight="1" x14ac:dyDescent="0.3">
      <c r="A8" s="82" t="s">
        <v>4</v>
      </c>
      <c r="B8" s="82"/>
      <c r="C8" s="82"/>
      <c r="D8" s="82"/>
      <c r="E8" s="82"/>
      <c r="F8" s="82"/>
    </row>
    <row r="9" spans="1:7" s="12" customFormat="1" ht="12.75" customHeight="1" thickBot="1" x14ac:dyDescent="0.35">
      <c r="A9" s="13"/>
      <c r="B9" s="13"/>
      <c r="C9" s="13"/>
      <c r="D9" s="13"/>
      <c r="E9" s="13"/>
      <c r="F9" s="13"/>
    </row>
    <row r="10" spans="1:7" s="14" customFormat="1" ht="16.2" thickBot="1" x14ac:dyDescent="0.35">
      <c r="A10" s="83" t="s">
        <v>5</v>
      </c>
      <c r="B10" s="84"/>
      <c r="C10" s="84"/>
      <c r="D10" s="84"/>
      <c r="E10" s="84"/>
      <c r="F10" s="85"/>
    </row>
    <row r="11" spans="1:7" s="14" customFormat="1" ht="33.6" customHeight="1" outlineLevel="1" x14ac:dyDescent="0.3">
      <c r="A11" s="86" t="s">
        <v>6</v>
      </c>
      <c r="B11" s="86" t="s">
        <v>7</v>
      </c>
      <c r="C11" s="88" t="s">
        <v>163</v>
      </c>
      <c r="D11" s="88"/>
      <c r="E11" s="88" t="s">
        <v>164</v>
      </c>
      <c r="F11" s="88"/>
    </row>
    <row r="12" spans="1:7" s="14" customFormat="1" ht="16.2" outlineLevel="1" thickBot="1" x14ac:dyDescent="0.35">
      <c r="A12" s="87"/>
      <c r="B12" s="87"/>
      <c r="C12" s="70" t="s">
        <v>8</v>
      </c>
      <c r="D12" s="71" t="s">
        <v>9</v>
      </c>
      <c r="E12" s="70" t="s">
        <v>8</v>
      </c>
      <c r="F12" s="71" t="s">
        <v>9</v>
      </c>
    </row>
    <row r="13" spans="1:7" s="14" customFormat="1" ht="15.6" customHeight="1" outlineLevel="1" x14ac:dyDescent="0.3">
      <c r="A13" s="76" t="s">
        <v>10</v>
      </c>
      <c r="B13" s="77"/>
      <c r="C13" s="78"/>
      <c r="D13" s="78"/>
      <c r="E13" s="78"/>
      <c r="F13" s="79"/>
    </row>
    <row r="14" spans="1:7" s="14" customFormat="1" ht="31.2" outlineLevel="1" x14ac:dyDescent="0.3">
      <c r="A14" s="15" t="s">
        <v>11</v>
      </c>
      <c r="B14" s="16" t="s">
        <v>12</v>
      </c>
      <c r="C14" s="17"/>
      <c r="D14" s="18"/>
      <c r="E14" s="19"/>
      <c r="F14" s="20"/>
    </row>
    <row r="15" spans="1:7" s="14" customFormat="1" ht="15.6" outlineLevel="1" x14ac:dyDescent="0.3">
      <c r="A15" s="21"/>
      <c r="B15" s="22" t="s">
        <v>13</v>
      </c>
      <c r="C15" s="17"/>
      <c r="D15" s="18"/>
      <c r="E15" s="17">
        <f>ROUND($C$5*F15,0)</f>
        <v>18492</v>
      </c>
      <c r="F15" s="20">
        <v>100</v>
      </c>
    </row>
    <row r="16" spans="1:7" s="14" customFormat="1" ht="15.6" outlineLevel="1" x14ac:dyDescent="0.3">
      <c r="A16" s="21"/>
      <c r="B16" s="22" t="s">
        <v>14</v>
      </c>
      <c r="C16" s="17"/>
      <c r="D16" s="18"/>
      <c r="E16" s="17">
        <f>$C$5*F16</f>
        <v>110951.99999999999</v>
      </c>
      <c r="F16" s="20">
        <v>600</v>
      </c>
    </row>
    <row r="17" spans="1:6" s="14" customFormat="1" ht="31.2" outlineLevel="1" x14ac:dyDescent="0.3">
      <c r="A17" s="15" t="s">
        <v>15</v>
      </c>
      <c r="B17" s="23" t="s">
        <v>16</v>
      </c>
      <c r="C17" s="17"/>
      <c r="D17" s="18"/>
      <c r="E17" s="17"/>
      <c r="F17" s="20"/>
    </row>
    <row r="18" spans="1:6" s="14" customFormat="1" ht="15.6" outlineLevel="1" x14ac:dyDescent="0.3">
      <c r="A18" s="21"/>
      <c r="B18" s="24" t="s">
        <v>13</v>
      </c>
      <c r="C18" s="17"/>
      <c r="D18" s="18"/>
      <c r="E18" s="17">
        <f t="shared" ref="E18:E19" si="0">ROUND($C$5*F18,0)</f>
        <v>18492</v>
      </c>
      <c r="F18" s="20">
        <v>100</v>
      </c>
    </row>
    <row r="19" spans="1:6" s="14" customFormat="1" ht="15.6" outlineLevel="1" x14ac:dyDescent="0.3">
      <c r="A19" s="21"/>
      <c r="B19" s="24" t="s">
        <v>14</v>
      </c>
      <c r="C19" s="17"/>
      <c r="D19" s="18"/>
      <c r="E19" s="17">
        <f t="shared" si="0"/>
        <v>110952</v>
      </c>
      <c r="F19" s="20">
        <v>600</v>
      </c>
    </row>
    <row r="20" spans="1:6" s="14" customFormat="1" ht="31.2" outlineLevel="1" x14ac:dyDescent="0.3">
      <c r="A20" s="15">
        <v>38</v>
      </c>
      <c r="B20" s="23" t="s">
        <v>17</v>
      </c>
      <c r="C20" s="17"/>
      <c r="D20" s="18"/>
      <c r="E20" s="17"/>
      <c r="F20" s="20"/>
    </row>
    <row r="21" spans="1:6" s="14" customFormat="1" ht="15.6" outlineLevel="1" x14ac:dyDescent="0.3">
      <c r="A21" s="21"/>
      <c r="B21" s="24" t="s">
        <v>13</v>
      </c>
      <c r="C21" s="17"/>
      <c r="D21" s="18"/>
      <c r="E21" s="17">
        <f t="shared" ref="E21:E22" si="1">ROUND($C$5*F21,0)</f>
        <v>18492</v>
      </c>
      <c r="F21" s="20">
        <v>100</v>
      </c>
    </row>
    <row r="22" spans="1:6" s="14" customFormat="1" ht="15.6" outlineLevel="1" x14ac:dyDescent="0.3">
      <c r="A22" s="21"/>
      <c r="B22" s="24" t="s">
        <v>14</v>
      </c>
      <c r="C22" s="17"/>
      <c r="D22" s="18"/>
      <c r="E22" s="17">
        <f t="shared" si="1"/>
        <v>110952</v>
      </c>
      <c r="F22" s="20">
        <v>600</v>
      </c>
    </row>
    <row r="23" spans="1:6" s="14" customFormat="1" ht="15.6" outlineLevel="1" x14ac:dyDescent="0.3">
      <c r="A23" s="15">
        <v>43</v>
      </c>
      <c r="B23" s="23" t="s">
        <v>18</v>
      </c>
      <c r="C23" s="17"/>
      <c r="D23" s="18"/>
      <c r="E23" s="17"/>
      <c r="F23" s="20"/>
    </row>
    <row r="24" spans="1:6" s="14" customFormat="1" ht="15.6" outlineLevel="1" x14ac:dyDescent="0.3">
      <c r="A24" s="21"/>
      <c r="B24" s="24" t="s">
        <v>13</v>
      </c>
      <c r="C24" s="17"/>
      <c r="D24" s="18"/>
      <c r="E24" s="17">
        <f t="shared" ref="E24:E25" si="2">ROUND($C$5*F24,0)</f>
        <v>73968</v>
      </c>
      <c r="F24" s="20">
        <v>400</v>
      </c>
    </row>
    <row r="25" spans="1:6" s="14" customFormat="1" ht="15.6" outlineLevel="1" x14ac:dyDescent="0.3">
      <c r="A25" s="21"/>
      <c r="B25" s="24" t="s">
        <v>14</v>
      </c>
      <c r="C25" s="17"/>
      <c r="D25" s="18"/>
      <c r="E25" s="17">
        <f t="shared" si="2"/>
        <v>443808</v>
      </c>
      <c r="F25" s="20">
        <v>2400</v>
      </c>
    </row>
    <row r="26" spans="1:6" s="14" customFormat="1" ht="15.6" outlineLevel="1" x14ac:dyDescent="0.3">
      <c r="A26" s="15">
        <v>44</v>
      </c>
      <c r="B26" s="23" t="s">
        <v>19</v>
      </c>
      <c r="C26" s="17"/>
      <c r="D26" s="18"/>
      <c r="E26" s="17"/>
      <c r="F26" s="20"/>
    </row>
    <row r="27" spans="1:6" s="14" customFormat="1" ht="15.6" outlineLevel="1" x14ac:dyDescent="0.3">
      <c r="A27" s="21"/>
      <c r="B27" s="24" t="s">
        <v>13</v>
      </c>
      <c r="C27" s="17"/>
      <c r="D27" s="18"/>
      <c r="E27" s="17">
        <f t="shared" ref="E27:E61" si="3">ROUND($C$5*F27,0)</f>
        <v>73968</v>
      </c>
      <c r="F27" s="20">
        <v>400</v>
      </c>
    </row>
    <row r="28" spans="1:6" s="14" customFormat="1" ht="15.6" outlineLevel="1" x14ac:dyDescent="0.3">
      <c r="A28" s="25"/>
      <c r="B28" s="26" t="s">
        <v>14</v>
      </c>
      <c r="C28" s="17"/>
      <c r="D28" s="18"/>
      <c r="E28" s="17">
        <f t="shared" si="3"/>
        <v>443808</v>
      </c>
      <c r="F28" s="20">
        <v>2400</v>
      </c>
    </row>
    <row r="29" spans="1:6" s="14" customFormat="1" ht="15.6" outlineLevel="1" x14ac:dyDescent="0.3">
      <c r="A29" s="27">
        <v>62</v>
      </c>
      <c r="B29" s="28" t="s">
        <v>20</v>
      </c>
      <c r="C29" s="17"/>
      <c r="D29" s="18"/>
      <c r="E29" s="17">
        <f t="shared" si="3"/>
        <v>3698</v>
      </c>
      <c r="F29" s="20">
        <v>20</v>
      </c>
    </row>
    <row r="30" spans="1:6" s="14" customFormat="1" ht="15.6" outlineLevel="1" x14ac:dyDescent="0.3">
      <c r="A30" s="29">
        <v>63</v>
      </c>
      <c r="B30" s="30" t="s">
        <v>21</v>
      </c>
      <c r="C30" s="17">
        <f>ROUND($C$5*D30,0)</f>
        <v>1387</v>
      </c>
      <c r="D30" s="31">
        <v>7.5</v>
      </c>
      <c r="E30" s="17">
        <f t="shared" si="3"/>
        <v>5548</v>
      </c>
      <c r="F30" s="20">
        <v>30</v>
      </c>
    </row>
    <row r="31" spans="1:6" s="14" customFormat="1" ht="15.6" outlineLevel="1" x14ac:dyDescent="0.3">
      <c r="A31" s="29">
        <v>64</v>
      </c>
      <c r="B31" s="30" t="s">
        <v>22</v>
      </c>
      <c r="C31" s="17"/>
      <c r="D31" s="18"/>
      <c r="E31" s="17">
        <f t="shared" si="3"/>
        <v>7397</v>
      </c>
      <c r="F31" s="20">
        <v>40</v>
      </c>
    </row>
    <row r="32" spans="1:6" s="14" customFormat="1" ht="15.6" outlineLevel="1" x14ac:dyDescent="0.3">
      <c r="A32" s="29">
        <v>65</v>
      </c>
      <c r="B32" s="30" t="s">
        <v>23</v>
      </c>
      <c r="C32" s="17">
        <f t="shared" ref="C32:C34" si="4">ROUND($C$5*D32,0)</f>
        <v>925</v>
      </c>
      <c r="D32" s="18">
        <v>5</v>
      </c>
      <c r="E32" s="17">
        <f t="shared" si="3"/>
        <v>3698</v>
      </c>
      <c r="F32" s="20">
        <v>20</v>
      </c>
    </row>
    <row r="33" spans="1:6" s="14" customFormat="1" ht="15.6" outlineLevel="1" x14ac:dyDescent="0.3">
      <c r="A33" s="29">
        <v>66</v>
      </c>
      <c r="B33" s="30" t="s">
        <v>24</v>
      </c>
      <c r="C33" s="17">
        <f t="shared" si="4"/>
        <v>370</v>
      </c>
      <c r="D33" s="18">
        <v>2</v>
      </c>
      <c r="E33" s="17">
        <f t="shared" si="3"/>
        <v>3698</v>
      </c>
      <c r="F33" s="20">
        <v>20</v>
      </c>
    </row>
    <row r="34" spans="1:6" s="14" customFormat="1" ht="15.6" outlineLevel="1" x14ac:dyDescent="0.3">
      <c r="A34" s="29" t="s">
        <v>25</v>
      </c>
      <c r="B34" s="30" t="s">
        <v>26</v>
      </c>
      <c r="C34" s="17">
        <f t="shared" si="4"/>
        <v>370</v>
      </c>
      <c r="D34" s="18">
        <v>2</v>
      </c>
      <c r="E34" s="17">
        <f t="shared" si="3"/>
        <v>1849</v>
      </c>
      <c r="F34" s="20">
        <v>10</v>
      </c>
    </row>
    <row r="35" spans="1:6" s="14" customFormat="1" ht="31.2" outlineLevel="1" x14ac:dyDescent="0.3">
      <c r="A35" s="29" t="s">
        <v>27</v>
      </c>
      <c r="B35" s="16" t="s">
        <v>28</v>
      </c>
      <c r="C35" s="17"/>
      <c r="D35" s="18"/>
      <c r="E35" s="17">
        <f t="shared" si="3"/>
        <v>11095</v>
      </c>
      <c r="F35" s="20">
        <v>60</v>
      </c>
    </row>
    <row r="36" spans="1:6" s="14" customFormat="1" ht="15.6" outlineLevel="1" x14ac:dyDescent="0.3">
      <c r="A36" s="32" t="s">
        <v>29</v>
      </c>
      <c r="B36" s="30" t="s">
        <v>30</v>
      </c>
      <c r="C36" s="17">
        <f t="shared" ref="C36:C40" si="5">ROUND($C$5*D36,0)</f>
        <v>370</v>
      </c>
      <c r="D36" s="18">
        <v>2</v>
      </c>
      <c r="E36" s="17">
        <f t="shared" si="3"/>
        <v>3698</v>
      </c>
      <c r="F36" s="20">
        <v>20</v>
      </c>
    </row>
    <row r="37" spans="1:6" s="14" customFormat="1" ht="15.6" outlineLevel="1" x14ac:dyDescent="0.3">
      <c r="A37" s="32" t="s">
        <v>31</v>
      </c>
      <c r="B37" s="30" t="s">
        <v>32</v>
      </c>
      <c r="C37" s="17">
        <f t="shared" si="5"/>
        <v>370</v>
      </c>
      <c r="D37" s="18">
        <v>2</v>
      </c>
      <c r="E37" s="17">
        <f t="shared" si="3"/>
        <v>3698</v>
      </c>
      <c r="F37" s="20">
        <v>20</v>
      </c>
    </row>
    <row r="38" spans="1:6" s="14" customFormat="1" ht="15.6" outlineLevel="1" x14ac:dyDescent="0.3">
      <c r="A38" s="32">
        <v>68</v>
      </c>
      <c r="B38" s="30" t="s">
        <v>33</v>
      </c>
      <c r="C38" s="17">
        <f t="shared" si="5"/>
        <v>370</v>
      </c>
      <c r="D38" s="18">
        <v>2</v>
      </c>
      <c r="E38" s="17">
        <f t="shared" si="3"/>
        <v>3698</v>
      </c>
      <c r="F38" s="20">
        <v>20</v>
      </c>
    </row>
    <row r="39" spans="1:6" s="14" customFormat="1" ht="15.6" outlineLevel="1" x14ac:dyDescent="0.3">
      <c r="A39" s="29">
        <v>69</v>
      </c>
      <c r="B39" s="30" t="s">
        <v>34</v>
      </c>
      <c r="C39" s="17">
        <f t="shared" si="5"/>
        <v>370</v>
      </c>
      <c r="D39" s="18">
        <v>2</v>
      </c>
      <c r="E39" s="17">
        <f t="shared" si="3"/>
        <v>3698</v>
      </c>
      <c r="F39" s="20">
        <v>20</v>
      </c>
    </row>
    <row r="40" spans="1:6" s="14" customFormat="1" ht="15.6" outlineLevel="1" x14ac:dyDescent="0.3">
      <c r="A40" s="29">
        <v>70</v>
      </c>
      <c r="B40" s="30" t="s">
        <v>35</v>
      </c>
      <c r="C40" s="17">
        <f t="shared" si="5"/>
        <v>370</v>
      </c>
      <c r="D40" s="18">
        <v>2</v>
      </c>
      <c r="E40" s="17">
        <f t="shared" si="3"/>
        <v>3698</v>
      </c>
      <c r="F40" s="20">
        <v>20</v>
      </c>
    </row>
    <row r="41" spans="1:6" s="14" customFormat="1" ht="15.6" outlineLevel="1" x14ac:dyDescent="0.3">
      <c r="A41" s="29">
        <v>71</v>
      </c>
      <c r="B41" s="30" t="s">
        <v>36</v>
      </c>
      <c r="C41" s="17"/>
      <c r="D41" s="18"/>
      <c r="E41" s="17">
        <f t="shared" si="3"/>
        <v>1849</v>
      </c>
      <c r="F41" s="20">
        <v>10</v>
      </c>
    </row>
    <row r="42" spans="1:6" s="14" customFormat="1" ht="15.6" outlineLevel="1" x14ac:dyDescent="0.3">
      <c r="A42" s="29">
        <v>72</v>
      </c>
      <c r="B42" s="30" t="s">
        <v>37</v>
      </c>
      <c r="C42" s="17"/>
      <c r="D42" s="18"/>
      <c r="E42" s="17">
        <f t="shared" si="3"/>
        <v>1849</v>
      </c>
      <c r="F42" s="20">
        <v>10</v>
      </c>
    </row>
    <row r="43" spans="1:6" s="14" customFormat="1" ht="15.6" outlineLevel="1" x14ac:dyDescent="0.3">
      <c r="A43" s="29">
        <v>73</v>
      </c>
      <c r="B43" s="30" t="s">
        <v>38</v>
      </c>
      <c r="C43" s="17"/>
      <c r="D43" s="18"/>
      <c r="E43" s="17">
        <f t="shared" si="3"/>
        <v>1849</v>
      </c>
      <c r="F43" s="20">
        <v>10</v>
      </c>
    </row>
    <row r="44" spans="1:6" s="14" customFormat="1" ht="15.6" outlineLevel="1" x14ac:dyDescent="0.3">
      <c r="A44" s="29">
        <v>74</v>
      </c>
      <c r="B44" s="16" t="s">
        <v>39</v>
      </c>
      <c r="C44" s="17">
        <f t="shared" ref="C44:C45" si="6">ROUND($C$5*D44,0)</f>
        <v>185</v>
      </c>
      <c r="D44" s="18">
        <v>1</v>
      </c>
      <c r="E44" s="17">
        <f t="shared" si="3"/>
        <v>1849</v>
      </c>
      <c r="F44" s="20">
        <v>10</v>
      </c>
    </row>
    <row r="45" spans="1:6" s="14" customFormat="1" ht="15.6" outlineLevel="1" x14ac:dyDescent="0.3">
      <c r="A45" s="32" t="s">
        <v>40</v>
      </c>
      <c r="B45" s="30" t="s">
        <v>41</v>
      </c>
      <c r="C45" s="17">
        <f t="shared" si="6"/>
        <v>370</v>
      </c>
      <c r="D45" s="18">
        <v>2</v>
      </c>
      <c r="E45" s="17">
        <f t="shared" si="3"/>
        <v>3698</v>
      </c>
      <c r="F45" s="20">
        <v>20</v>
      </c>
    </row>
    <row r="46" spans="1:6" s="14" customFormat="1" ht="15.6" outlineLevel="1" x14ac:dyDescent="0.3">
      <c r="A46" s="32">
        <v>77</v>
      </c>
      <c r="B46" s="30" t="s">
        <v>42</v>
      </c>
      <c r="C46" s="17"/>
      <c r="D46" s="18"/>
      <c r="E46" s="17">
        <f t="shared" si="3"/>
        <v>3698</v>
      </c>
      <c r="F46" s="20">
        <v>20</v>
      </c>
    </row>
    <row r="47" spans="1:6" s="14" customFormat="1" ht="15.6" outlineLevel="1" x14ac:dyDescent="0.3">
      <c r="A47" s="32">
        <v>78</v>
      </c>
      <c r="B47" s="30" t="s">
        <v>43</v>
      </c>
      <c r="C47" s="17"/>
      <c r="D47" s="18"/>
      <c r="E47" s="17">
        <f t="shared" si="3"/>
        <v>925</v>
      </c>
      <c r="F47" s="20">
        <v>5</v>
      </c>
    </row>
    <row r="48" spans="1:6" s="14" customFormat="1" ht="15.6" outlineLevel="1" x14ac:dyDescent="0.3">
      <c r="A48" s="29" t="s">
        <v>44</v>
      </c>
      <c r="B48" s="30" t="s">
        <v>45</v>
      </c>
      <c r="C48" s="17">
        <f t="shared" ref="C48:C50" si="7">ROUND($C$5*D48,0)</f>
        <v>370</v>
      </c>
      <c r="D48" s="18">
        <v>2</v>
      </c>
      <c r="E48" s="17">
        <f t="shared" si="3"/>
        <v>3698</v>
      </c>
      <c r="F48" s="20">
        <v>20</v>
      </c>
    </row>
    <row r="49" spans="1:6" s="14" customFormat="1" ht="15.6" outlineLevel="1" x14ac:dyDescent="0.3">
      <c r="A49" s="29" t="s">
        <v>46</v>
      </c>
      <c r="B49" s="30" t="s">
        <v>47</v>
      </c>
      <c r="C49" s="17">
        <f t="shared" si="7"/>
        <v>370</v>
      </c>
      <c r="D49" s="18">
        <v>2</v>
      </c>
      <c r="E49" s="17">
        <f t="shared" si="3"/>
        <v>3698</v>
      </c>
      <c r="F49" s="20">
        <v>20</v>
      </c>
    </row>
    <row r="50" spans="1:6" s="14" customFormat="1" ht="15.6" outlineLevel="1" x14ac:dyDescent="0.3">
      <c r="A50" s="29" t="s">
        <v>48</v>
      </c>
      <c r="B50" s="30" t="s">
        <v>49</v>
      </c>
      <c r="C50" s="17">
        <f t="shared" si="7"/>
        <v>370</v>
      </c>
      <c r="D50" s="18">
        <v>2</v>
      </c>
      <c r="E50" s="17">
        <f t="shared" si="3"/>
        <v>3698</v>
      </c>
      <c r="F50" s="20">
        <v>20</v>
      </c>
    </row>
    <row r="51" spans="1:6" s="14" customFormat="1" ht="15.6" outlineLevel="1" x14ac:dyDescent="0.3">
      <c r="A51" s="29" t="s">
        <v>50</v>
      </c>
      <c r="B51" s="30" t="s">
        <v>51</v>
      </c>
      <c r="C51" s="17"/>
      <c r="D51" s="18"/>
      <c r="E51" s="17">
        <f t="shared" si="3"/>
        <v>11095</v>
      </c>
      <c r="F51" s="20">
        <v>60</v>
      </c>
    </row>
    <row r="52" spans="1:6" s="14" customFormat="1" ht="15.6" outlineLevel="1" x14ac:dyDescent="0.3">
      <c r="A52" s="29" t="s">
        <v>52</v>
      </c>
      <c r="B52" s="30" t="s">
        <v>53</v>
      </c>
      <c r="C52" s="17"/>
      <c r="D52" s="18"/>
      <c r="E52" s="17">
        <f t="shared" si="3"/>
        <v>11095</v>
      </c>
      <c r="F52" s="20">
        <v>60</v>
      </c>
    </row>
    <row r="53" spans="1:6" s="14" customFormat="1" ht="15.6" outlineLevel="1" x14ac:dyDescent="0.3">
      <c r="A53" s="32" t="s">
        <v>54</v>
      </c>
      <c r="B53" s="30" t="s">
        <v>55</v>
      </c>
      <c r="C53" s="17"/>
      <c r="D53" s="18"/>
      <c r="E53" s="17">
        <f t="shared" si="3"/>
        <v>925</v>
      </c>
      <c r="F53" s="20">
        <v>5</v>
      </c>
    </row>
    <row r="54" spans="1:6" s="14" customFormat="1" ht="15.6" outlineLevel="1" x14ac:dyDescent="0.3">
      <c r="A54" s="32" t="s">
        <v>56</v>
      </c>
      <c r="B54" s="30" t="s">
        <v>57</v>
      </c>
      <c r="C54" s="17">
        <f t="shared" ref="C54:C55" si="8">ROUND($C$5*D54,0)</f>
        <v>185</v>
      </c>
      <c r="D54" s="18">
        <v>1</v>
      </c>
      <c r="E54" s="17">
        <f t="shared" si="3"/>
        <v>925</v>
      </c>
      <c r="F54" s="20">
        <v>5</v>
      </c>
    </row>
    <row r="55" spans="1:6" s="14" customFormat="1" ht="15.6" outlineLevel="1" x14ac:dyDescent="0.3">
      <c r="A55" s="32" t="s">
        <v>58</v>
      </c>
      <c r="B55" s="30" t="s">
        <v>59</v>
      </c>
      <c r="C55" s="17">
        <f t="shared" si="8"/>
        <v>185</v>
      </c>
      <c r="D55" s="18">
        <v>1</v>
      </c>
      <c r="E55" s="17">
        <f t="shared" si="3"/>
        <v>925</v>
      </c>
      <c r="F55" s="20">
        <v>5</v>
      </c>
    </row>
    <row r="56" spans="1:6" s="14" customFormat="1" ht="15.6" outlineLevel="1" x14ac:dyDescent="0.3">
      <c r="A56" s="32" t="s">
        <v>60</v>
      </c>
      <c r="B56" s="30" t="s">
        <v>61</v>
      </c>
      <c r="C56" s="17"/>
      <c r="D56" s="18"/>
      <c r="E56" s="17">
        <f t="shared" si="3"/>
        <v>9246</v>
      </c>
      <c r="F56" s="20">
        <v>50</v>
      </c>
    </row>
    <row r="57" spans="1:6" s="14" customFormat="1" ht="15.6" outlineLevel="1" x14ac:dyDescent="0.3">
      <c r="A57" s="32" t="s">
        <v>62</v>
      </c>
      <c r="B57" s="30" t="s">
        <v>63</v>
      </c>
      <c r="C57" s="17"/>
      <c r="D57" s="18"/>
      <c r="E57" s="17">
        <f t="shared" si="3"/>
        <v>1849</v>
      </c>
      <c r="F57" s="20">
        <v>10</v>
      </c>
    </row>
    <row r="58" spans="1:6" s="14" customFormat="1" ht="15.6" outlineLevel="1" x14ac:dyDescent="0.3">
      <c r="A58" s="29" t="s">
        <v>64</v>
      </c>
      <c r="B58" s="30" t="s">
        <v>65</v>
      </c>
      <c r="C58" s="17"/>
      <c r="D58" s="18"/>
      <c r="E58" s="17">
        <f t="shared" si="3"/>
        <v>1849</v>
      </c>
      <c r="F58" s="20">
        <v>10</v>
      </c>
    </row>
    <row r="59" spans="1:6" s="14" customFormat="1" ht="31.2" outlineLevel="1" x14ac:dyDescent="0.3">
      <c r="A59" s="29">
        <v>105</v>
      </c>
      <c r="B59" s="30" t="s">
        <v>66</v>
      </c>
      <c r="C59" s="17"/>
      <c r="D59" s="18"/>
      <c r="E59" s="17">
        <f t="shared" si="3"/>
        <v>3698</v>
      </c>
      <c r="F59" s="20">
        <v>20</v>
      </c>
    </row>
    <row r="60" spans="1:6" s="14" customFormat="1" ht="31.2" outlineLevel="1" x14ac:dyDescent="0.3">
      <c r="A60" s="29" t="s">
        <v>67</v>
      </c>
      <c r="B60" s="30" t="s">
        <v>68</v>
      </c>
      <c r="C60" s="17"/>
      <c r="D60" s="18"/>
      <c r="E60" s="17">
        <f t="shared" si="3"/>
        <v>3698</v>
      </c>
      <c r="F60" s="20">
        <v>20</v>
      </c>
    </row>
    <row r="61" spans="1:6" s="14" customFormat="1" ht="31.2" outlineLevel="1" x14ac:dyDescent="0.3">
      <c r="A61" s="29" t="s">
        <v>69</v>
      </c>
      <c r="B61" s="16" t="s">
        <v>70</v>
      </c>
      <c r="C61" s="17"/>
      <c r="D61" s="18"/>
      <c r="E61" s="17">
        <f t="shared" si="3"/>
        <v>3698</v>
      </c>
      <c r="F61" s="20">
        <v>20</v>
      </c>
    </row>
    <row r="62" spans="1:6" s="14" customFormat="1" ht="15.6" outlineLevel="1" x14ac:dyDescent="0.3">
      <c r="A62" s="15">
        <v>117</v>
      </c>
      <c r="B62" s="23" t="s">
        <v>71</v>
      </c>
      <c r="C62" s="17"/>
      <c r="D62" s="18"/>
      <c r="E62" s="17"/>
      <c r="F62" s="20"/>
    </row>
    <row r="63" spans="1:6" s="14" customFormat="1" ht="15.6" outlineLevel="1" x14ac:dyDescent="0.3">
      <c r="A63" s="21"/>
      <c r="B63" s="24" t="s">
        <v>13</v>
      </c>
      <c r="C63" s="17"/>
      <c r="D63" s="18"/>
      <c r="E63" s="17">
        <f t="shared" ref="E63:E64" si="9">ROUND($C$5*F63,0)</f>
        <v>73968</v>
      </c>
      <c r="F63" s="20">
        <v>400</v>
      </c>
    </row>
    <row r="64" spans="1:6" s="14" customFormat="1" ht="15.6" outlineLevel="1" x14ac:dyDescent="0.3">
      <c r="A64" s="25"/>
      <c r="B64" s="26" t="s">
        <v>14</v>
      </c>
      <c r="C64" s="17"/>
      <c r="D64" s="18"/>
      <c r="E64" s="17">
        <f t="shared" si="9"/>
        <v>443808</v>
      </c>
      <c r="F64" s="20">
        <v>2400</v>
      </c>
    </row>
    <row r="65" spans="1:6" s="14" customFormat="1" ht="15.6" outlineLevel="1" x14ac:dyDescent="0.3">
      <c r="A65" s="15">
        <v>125</v>
      </c>
      <c r="B65" s="23" t="s">
        <v>72</v>
      </c>
      <c r="C65" s="17"/>
      <c r="D65" s="18"/>
      <c r="E65" s="17"/>
      <c r="F65" s="20"/>
    </row>
    <row r="66" spans="1:6" s="14" customFormat="1" ht="15.6" outlineLevel="1" x14ac:dyDescent="0.3">
      <c r="A66" s="21"/>
      <c r="B66" s="24" t="s">
        <v>13</v>
      </c>
      <c r="C66" s="17"/>
      <c r="D66" s="18"/>
      <c r="E66" s="17">
        <f t="shared" ref="E66:E70" si="10">ROUND($C$5*F66,0)</f>
        <v>73968</v>
      </c>
      <c r="F66" s="20">
        <v>400</v>
      </c>
    </row>
    <row r="67" spans="1:6" s="14" customFormat="1" ht="15.6" outlineLevel="1" x14ac:dyDescent="0.3">
      <c r="A67" s="25"/>
      <c r="B67" s="26" t="s">
        <v>14</v>
      </c>
      <c r="C67" s="17"/>
      <c r="D67" s="18"/>
      <c r="E67" s="17">
        <f t="shared" si="10"/>
        <v>443808</v>
      </c>
      <c r="F67" s="20">
        <v>2400</v>
      </c>
    </row>
    <row r="68" spans="1:6" s="14" customFormat="1" ht="31.2" outlineLevel="1" x14ac:dyDescent="0.3">
      <c r="A68" s="29" t="s">
        <v>73</v>
      </c>
      <c r="B68" s="30" t="s">
        <v>74</v>
      </c>
      <c r="C68" s="17"/>
      <c r="D68" s="18"/>
      <c r="E68" s="17">
        <f t="shared" si="10"/>
        <v>11095</v>
      </c>
      <c r="F68" s="20">
        <v>60</v>
      </c>
    </row>
    <row r="69" spans="1:6" s="14" customFormat="1" ht="31.2" outlineLevel="1" x14ac:dyDescent="0.3">
      <c r="A69" s="29" t="s">
        <v>75</v>
      </c>
      <c r="B69" s="30" t="s">
        <v>76</v>
      </c>
      <c r="C69" s="17"/>
      <c r="D69" s="18"/>
      <c r="E69" s="17">
        <f t="shared" si="10"/>
        <v>11095</v>
      </c>
      <c r="F69" s="20">
        <v>60</v>
      </c>
    </row>
    <row r="70" spans="1:6" s="14" customFormat="1" ht="15.6" outlineLevel="1" x14ac:dyDescent="0.3">
      <c r="A70" s="29">
        <v>150</v>
      </c>
      <c r="B70" s="16" t="s">
        <v>77</v>
      </c>
      <c r="C70" s="17"/>
      <c r="D70" s="18"/>
      <c r="E70" s="17">
        <f t="shared" si="10"/>
        <v>11095</v>
      </c>
      <c r="F70" s="20">
        <v>60</v>
      </c>
    </row>
    <row r="71" spans="1:6" s="14" customFormat="1" ht="31.2" outlineLevel="1" x14ac:dyDescent="0.3">
      <c r="A71" s="15" t="s">
        <v>78</v>
      </c>
      <c r="B71" s="23" t="s">
        <v>79</v>
      </c>
      <c r="C71" s="17"/>
      <c r="D71" s="18"/>
      <c r="E71" s="17"/>
      <c r="F71" s="20"/>
    </row>
    <row r="72" spans="1:6" s="14" customFormat="1" ht="15.6" outlineLevel="1" x14ac:dyDescent="0.3">
      <c r="A72" s="21"/>
      <c r="B72" s="24" t="s">
        <v>13</v>
      </c>
      <c r="C72" s="17"/>
      <c r="D72" s="18"/>
      <c r="E72" s="17">
        <f t="shared" ref="E72:E73" si="11">ROUND($C$5*F72,0)</f>
        <v>110952</v>
      </c>
      <c r="F72" s="20">
        <v>600</v>
      </c>
    </row>
    <row r="73" spans="1:6" s="14" customFormat="1" ht="15.6" outlineLevel="1" x14ac:dyDescent="0.3">
      <c r="A73" s="25"/>
      <c r="B73" s="26" t="s">
        <v>14</v>
      </c>
      <c r="C73" s="17"/>
      <c r="D73" s="18"/>
      <c r="E73" s="17">
        <f t="shared" si="11"/>
        <v>554760</v>
      </c>
      <c r="F73" s="20">
        <v>3000</v>
      </c>
    </row>
    <row r="74" spans="1:6" s="14" customFormat="1" ht="15.6" outlineLevel="1" x14ac:dyDescent="0.3">
      <c r="A74" s="15" t="s">
        <v>80</v>
      </c>
      <c r="B74" s="23" t="s">
        <v>81</v>
      </c>
      <c r="C74" s="17"/>
      <c r="D74" s="18"/>
      <c r="E74" s="17"/>
      <c r="F74" s="20"/>
    </row>
    <row r="75" spans="1:6" s="14" customFormat="1" ht="15.6" outlineLevel="1" x14ac:dyDescent="0.3">
      <c r="A75" s="21"/>
      <c r="B75" s="24" t="s">
        <v>13</v>
      </c>
      <c r="C75" s="17"/>
      <c r="D75" s="18"/>
      <c r="E75" s="17">
        <f t="shared" ref="E75:E76" si="12">ROUND($C$5*F75,0)</f>
        <v>110952</v>
      </c>
      <c r="F75" s="20">
        <v>600</v>
      </c>
    </row>
    <row r="76" spans="1:6" s="14" customFormat="1" ht="15.6" outlineLevel="1" x14ac:dyDescent="0.3">
      <c r="A76" s="25"/>
      <c r="B76" s="26" t="s">
        <v>14</v>
      </c>
      <c r="C76" s="17"/>
      <c r="D76" s="18"/>
      <c r="E76" s="17">
        <f t="shared" si="12"/>
        <v>554760</v>
      </c>
      <c r="F76" s="20">
        <v>3000</v>
      </c>
    </row>
    <row r="77" spans="1:6" s="14" customFormat="1" ht="15.6" outlineLevel="1" x14ac:dyDescent="0.3">
      <c r="A77" s="15" t="s">
        <v>82</v>
      </c>
      <c r="B77" s="23" t="s">
        <v>83</v>
      </c>
      <c r="C77" s="17"/>
      <c r="D77" s="18"/>
      <c r="E77" s="17"/>
      <c r="F77" s="20"/>
    </row>
    <row r="78" spans="1:6" s="14" customFormat="1" ht="15.6" outlineLevel="1" x14ac:dyDescent="0.3">
      <c r="A78" s="21"/>
      <c r="B78" s="24" t="s">
        <v>13</v>
      </c>
      <c r="C78" s="17"/>
      <c r="D78" s="18"/>
      <c r="E78" s="17">
        <f t="shared" ref="E78:E79" si="13">ROUND($C$5*F78,0)</f>
        <v>110952</v>
      </c>
      <c r="F78" s="20">
        <v>600</v>
      </c>
    </row>
    <row r="79" spans="1:6" s="14" customFormat="1" ht="15.6" outlineLevel="1" x14ac:dyDescent="0.3">
      <c r="A79" s="25"/>
      <c r="B79" s="26" t="s">
        <v>14</v>
      </c>
      <c r="C79" s="17"/>
      <c r="D79" s="33"/>
      <c r="E79" s="17">
        <f t="shared" si="13"/>
        <v>554760</v>
      </c>
      <c r="F79" s="20">
        <v>3000</v>
      </c>
    </row>
    <row r="80" spans="1:6" s="14" customFormat="1" ht="15.6" outlineLevel="1" x14ac:dyDescent="0.3">
      <c r="A80" s="29" t="s">
        <v>84</v>
      </c>
      <c r="B80" s="16" t="s">
        <v>85</v>
      </c>
      <c r="C80" s="17"/>
      <c r="D80" s="18"/>
      <c r="E80" s="17"/>
      <c r="F80" s="20"/>
    </row>
    <row r="81" spans="1:6" s="14" customFormat="1" ht="15.6" outlineLevel="1" x14ac:dyDescent="0.3">
      <c r="A81" s="27"/>
      <c r="B81" s="22" t="s">
        <v>13</v>
      </c>
      <c r="C81" s="17"/>
      <c r="D81" s="18"/>
      <c r="E81" s="17">
        <f t="shared" ref="E81:E82" si="14">ROUND($C$5*F81,0)</f>
        <v>110952</v>
      </c>
      <c r="F81" s="20">
        <v>600</v>
      </c>
    </row>
    <row r="82" spans="1:6" s="14" customFormat="1" ht="15.6" outlineLevel="1" x14ac:dyDescent="0.3">
      <c r="A82" s="34"/>
      <c r="B82" s="35" t="s">
        <v>14</v>
      </c>
      <c r="C82" s="17"/>
      <c r="D82" s="18"/>
      <c r="E82" s="17">
        <f t="shared" si="14"/>
        <v>554760</v>
      </c>
      <c r="F82" s="20">
        <v>3000</v>
      </c>
    </row>
    <row r="83" spans="1:6" s="14" customFormat="1" ht="31.2" outlineLevel="1" x14ac:dyDescent="0.3">
      <c r="A83" s="15" t="s">
        <v>86</v>
      </c>
      <c r="B83" s="36" t="s">
        <v>87</v>
      </c>
      <c r="C83" s="17"/>
      <c r="D83" s="18"/>
      <c r="E83" s="17"/>
      <c r="F83" s="20"/>
    </row>
    <row r="84" spans="1:6" s="14" customFormat="1" ht="15.6" outlineLevel="1" x14ac:dyDescent="0.3">
      <c r="A84" s="21"/>
      <c r="B84" s="24" t="s">
        <v>13</v>
      </c>
      <c r="C84" s="17"/>
      <c r="D84" s="18"/>
      <c r="E84" s="17">
        <f t="shared" ref="E84:E85" si="15">ROUND($C$5*F84,0)</f>
        <v>110952</v>
      </c>
      <c r="F84" s="20">
        <v>600</v>
      </c>
    </row>
    <row r="85" spans="1:6" s="14" customFormat="1" ht="15.6" outlineLevel="1" x14ac:dyDescent="0.3">
      <c r="A85" s="25"/>
      <c r="B85" s="26" t="s">
        <v>14</v>
      </c>
      <c r="C85" s="17"/>
      <c r="D85" s="18"/>
      <c r="E85" s="17">
        <f t="shared" si="15"/>
        <v>554760</v>
      </c>
      <c r="F85" s="20">
        <v>3000</v>
      </c>
    </row>
    <row r="86" spans="1:6" s="14" customFormat="1" ht="31.2" outlineLevel="1" x14ac:dyDescent="0.3">
      <c r="A86" s="15" t="s">
        <v>88</v>
      </c>
      <c r="B86" s="23" t="s">
        <v>89</v>
      </c>
      <c r="C86" s="17"/>
      <c r="D86" s="18"/>
      <c r="E86" s="17"/>
      <c r="F86" s="20"/>
    </row>
    <row r="87" spans="1:6" s="14" customFormat="1" ht="15.6" outlineLevel="1" x14ac:dyDescent="0.3">
      <c r="A87" s="21"/>
      <c r="B87" s="24" t="s">
        <v>13</v>
      </c>
      <c r="C87" s="17"/>
      <c r="D87" s="18"/>
      <c r="E87" s="17">
        <f t="shared" ref="E87:E88" si="16">ROUND($C$5*F87,0)</f>
        <v>110952</v>
      </c>
      <c r="F87" s="20">
        <v>600</v>
      </c>
    </row>
    <row r="88" spans="1:6" s="14" customFormat="1" ht="15.6" outlineLevel="1" x14ac:dyDescent="0.3">
      <c r="A88" s="25"/>
      <c r="B88" s="26" t="s">
        <v>14</v>
      </c>
      <c r="C88" s="17"/>
      <c r="D88" s="18"/>
      <c r="E88" s="17">
        <f t="shared" si="16"/>
        <v>554760</v>
      </c>
      <c r="F88" s="20">
        <v>3000</v>
      </c>
    </row>
    <row r="89" spans="1:6" s="14" customFormat="1" ht="15.6" outlineLevel="1" x14ac:dyDescent="0.3">
      <c r="A89" s="15" t="s">
        <v>90</v>
      </c>
      <c r="B89" s="23" t="s">
        <v>91</v>
      </c>
      <c r="C89" s="17"/>
      <c r="D89" s="18"/>
      <c r="E89" s="17"/>
      <c r="F89" s="20"/>
    </row>
    <row r="90" spans="1:6" s="14" customFormat="1" ht="15.6" outlineLevel="1" x14ac:dyDescent="0.3">
      <c r="A90" s="21"/>
      <c r="B90" s="24" t="s">
        <v>13</v>
      </c>
      <c r="C90" s="17"/>
      <c r="D90" s="18"/>
      <c r="E90" s="17">
        <f t="shared" ref="E90:E91" si="17">ROUND($C$5*F90,0)</f>
        <v>11095</v>
      </c>
      <c r="F90" s="20">
        <v>60</v>
      </c>
    </row>
    <row r="91" spans="1:6" s="14" customFormat="1" ht="15.6" outlineLevel="1" x14ac:dyDescent="0.3">
      <c r="A91" s="25"/>
      <c r="B91" s="26" t="s">
        <v>14</v>
      </c>
      <c r="C91" s="17"/>
      <c r="D91" s="18"/>
      <c r="E91" s="17">
        <f t="shared" si="17"/>
        <v>55476</v>
      </c>
      <c r="F91" s="20">
        <v>300</v>
      </c>
    </row>
    <row r="92" spans="1:6" s="14" customFormat="1" ht="31.2" outlineLevel="1" x14ac:dyDescent="0.3">
      <c r="A92" s="15" t="s">
        <v>92</v>
      </c>
      <c r="B92" s="23" t="s">
        <v>93</v>
      </c>
      <c r="C92" s="17"/>
      <c r="D92" s="18"/>
      <c r="E92" s="17"/>
      <c r="F92" s="20"/>
    </row>
    <row r="93" spans="1:6" s="14" customFormat="1" ht="15.6" outlineLevel="1" x14ac:dyDescent="0.3">
      <c r="A93" s="21"/>
      <c r="B93" s="24" t="s">
        <v>13</v>
      </c>
      <c r="C93" s="17"/>
      <c r="D93" s="18"/>
      <c r="E93" s="17">
        <f t="shared" ref="E93:E145" si="18">ROUND($C$5*F93,0)</f>
        <v>110952</v>
      </c>
      <c r="F93" s="20">
        <v>600</v>
      </c>
    </row>
    <row r="94" spans="1:6" s="14" customFormat="1" ht="15.6" outlineLevel="1" x14ac:dyDescent="0.3">
      <c r="A94" s="25"/>
      <c r="B94" s="26" t="s">
        <v>14</v>
      </c>
      <c r="C94" s="17"/>
      <c r="D94" s="18"/>
      <c r="E94" s="17">
        <f t="shared" si="18"/>
        <v>554760</v>
      </c>
      <c r="F94" s="20">
        <v>3000</v>
      </c>
    </row>
    <row r="95" spans="1:6" s="14" customFormat="1" ht="15.6" outlineLevel="1" x14ac:dyDescent="0.3">
      <c r="A95" s="56" t="s">
        <v>94</v>
      </c>
      <c r="B95" s="28" t="s">
        <v>95</v>
      </c>
      <c r="C95" s="17">
        <f t="shared" ref="C95:C103" si="19">ROUND($C$5*D95,0)</f>
        <v>925</v>
      </c>
      <c r="D95" s="18">
        <v>5</v>
      </c>
      <c r="E95" s="17">
        <f t="shared" si="18"/>
        <v>5548</v>
      </c>
      <c r="F95" s="20">
        <v>30</v>
      </c>
    </row>
    <row r="96" spans="1:6" s="14" customFormat="1" ht="15.6" outlineLevel="1" x14ac:dyDescent="0.3">
      <c r="A96" s="56"/>
      <c r="B96" s="66" t="s">
        <v>13</v>
      </c>
      <c r="C96" s="17">
        <f t="shared" si="19"/>
        <v>925</v>
      </c>
      <c r="D96" s="18">
        <v>5</v>
      </c>
      <c r="E96" s="17">
        <f t="shared" si="18"/>
        <v>5548</v>
      </c>
      <c r="F96" s="20">
        <v>30</v>
      </c>
    </row>
    <row r="97" spans="1:6" s="14" customFormat="1" ht="15.6" outlineLevel="1" x14ac:dyDescent="0.3">
      <c r="A97" s="67"/>
      <c r="B97" s="24" t="s">
        <v>14</v>
      </c>
      <c r="C97" s="17">
        <f t="shared" si="19"/>
        <v>4623</v>
      </c>
      <c r="D97" s="18">
        <v>25</v>
      </c>
      <c r="E97" s="17">
        <f t="shared" si="18"/>
        <v>5548</v>
      </c>
      <c r="F97" s="20">
        <v>30</v>
      </c>
    </row>
    <row r="98" spans="1:6" s="14" customFormat="1" ht="15.6" outlineLevel="1" x14ac:dyDescent="0.3">
      <c r="A98" s="57" t="s">
        <v>96</v>
      </c>
      <c r="B98" s="16" t="s">
        <v>97</v>
      </c>
      <c r="C98" s="17">
        <f t="shared" si="19"/>
        <v>925</v>
      </c>
      <c r="D98" s="18">
        <v>5</v>
      </c>
      <c r="E98" s="17">
        <f t="shared" si="18"/>
        <v>5548</v>
      </c>
      <c r="F98" s="20">
        <v>30</v>
      </c>
    </row>
    <row r="99" spans="1:6" s="14" customFormat="1" ht="15.6" outlineLevel="1" x14ac:dyDescent="0.3">
      <c r="A99" s="72"/>
      <c r="B99" s="22" t="s">
        <v>13</v>
      </c>
      <c r="C99" s="55">
        <f t="shared" si="19"/>
        <v>925</v>
      </c>
      <c r="D99" s="18">
        <v>5</v>
      </c>
      <c r="E99" s="17">
        <f t="shared" si="18"/>
        <v>5548</v>
      </c>
      <c r="F99" s="20">
        <v>30</v>
      </c>
    </row>
    <row r="100" spans="1:6" s="14" customFormat="1" ht="15.6" outlineLevel="1" x14ac:dyDescent="0.3">
      <c r="A100" s="56"/>
      <c r="B100" s="35" t="s">
        <v>14</v>
      </c>
      <c r="C100" s="17">
        <f t="shared" si="19"/>
        <v>4623</v>
      </c>
      <c r="D100" s="18">
        <v>25</v>
      </c>
      <c r="E100" s="17">
        <f t="shared" si="18"/>
        <v>5548</v>
      </c>
      <c r="F100" s="20">
        <v>30</v>
      </c>
    </row>
    <row r="101" spans="1:6" s="14" customFormat="1" ht="15.6" outlineLevel="1" x14ac:dyDescent="0.3">
      <c r="A101" s="57" t="s">
        <v>123</v>
      </c>
      <c r="B101" s="73" t="s">
        <v>125</v>
      </c>
      <c r="C101" s="17"/>
      <c r="D101" s="18"/>
      <c r="E101" s="17"/>
      <c r="F101" s="20"/>
    </row>
    <row r="102" spans="1:6" s="14" customFormat="1" ht="15.6" outlineLevel="1" x14ac:dyDescent="0.3">
      <c r="A102" s="56"/>
      <c r="B102" s="73" t="s">
        <v>13</v>
      </c>
      <c r="C102" s="17">
        <f t="shared" si="19"/>
        <v>925</v>
      </c>
      <c r="D102" s="18">
        <v>5</v>
      </c>
      <c r="E102" s="17">
        <f t="shared" si="18"/>
        <v>5548</v>
      </c>
      <c r="F102" s="20">
        <v>30</v>
      </c>
    </row>
    <row r="103" spans="1:6" s="14" customFormat="1" ht="15.6" outlineLevel="1" x14ac:dyDescent="0.3">
      <c r="A103" s="67"/>
      <c r="B103" s="73" t="s">
        <v>14</v>
      </c>
      <c r="C103" s="17">
        <f t="shared" si="19"/>
        <v>4623</v>
      </c>
      <c r="D103" s="18">
        <v>25</v>
      </c>
      <c r="E103" s="17">
        <f t="shared" si="18"/>
        <v>27738</v>
      </c>
      <c r="F103" s="20">
        <v>150</v>
      </c>
    </row>
    <row r="104" spans="1:6" s="14" customFormat="1" ht="15.6" outlineLevel="1" x14ac:dyDescent="0.3">
      <c r="A104" s="57" t="s">
        <v>124</v>
      </c>
      <c r="B104" s="68" t="s">
        <v>126</v>
      </c>
      <c r="C104" s="17"/>
      <c r="D104" s="18"/>
      <c r="E104" s="17"/>
      <c r="F104" s="20"/>
    </row>
    <row r="105" spans="1:6" s="14" customFormat="1" ht="15.6" outlineLevel="1" x14ac:dyDescent="0.3">
      <c r="A105" s="56"/>
      <c r="B105" s="73" t="s">
        <v>13</v>
      </c>
      <c r="C105" s="17"/>
      <c r="D105" s="18"/>
      <c r="E105" s="17">
        <f t="shared" si="18"/>
        <v>11095</v>
      </c>
      <c r="F105" s="20">
        <v>60</v>
      </c>
    </row>
    <row r="106" spans="1:6" s="14" customFormat="1" ht="15.6" outlineLevel="1" x14ac:dyDescent="0.3">
      <c r="A106" s="67"/>
      <c r="B106" s="73" t="s">
        <v>14</v>
      </c>
      <c r="C106" s="17"/>
      <c r="D106" s="18"/>
      <c r="E106" s="17">
        <f t="shared" si="18"/>
        <v>55476</v>
      </c>
      <c r="F106" s="20">
        <v>300</v>
      </c>
    </row>
    <row r="107" spans="1:6" s="14" customFormat="1" ht="31.2" outlineLevel="1" x14ac:dyDescent="0.3">
      <c r="A107" s="57" t="s">
        <v>127</v>
      </c>
      <c r="B107" s="23" t="s">
        <v>140</v>
      </c>
      <c r="C107" s="17"/>
      <c r="D107" s="18"/>
      <c r="E107" s="17"/>
      <c r="F107" s="20"/>
    </row>
    <row r="108" spans="1:6" s="14" customFormat="1" ht="15.6" outlineLevel="1" x14ac:dyDescent="0.3">
      <c r="A108" s="56"/>
      <c r="B108" s="66" t="s">
        <v>13</v>
      </c>
      <c r="C108" s="17"/>
      <c r="D108" s="18"/>
      <c r="E108" s="17">
        <f t="shared" si="18"/>
        <v>110952</v>
      </c>
      <c r="F108" s="20">
        <v>600</v>
      </c>
    </row>
    <row r="109" spans="1:6" s="14" customFormat="1" ht="15.6" outlineLevel="1" x14ac:dyDescent="0.3">
      <c r="A109" s="67"/>
      <c r="B109" s="26" t="s">
        <v>14</v>
      </c>
      <c r="C109" s="17"/>
      <c r="D109" s="18"/>
      <c r="E109" s="17">
        <f t="shared" si="18"/>
        <v>554760</v>
      </c>
      <c r="F109" s="20">
        <v>3000</v>
      </c>
    </row>
    <row r="110" spans="1:6" s="14" customFormat="1" ht="15.6" outlineLevel="1" x14ac:dyDescent="0.3">
      <c r="A110" s="57" t="s">
        <v>128</v>
      </c>
      <c r="B110" s="74" t="s">
        <v>129</v>
      </c>
      <c r="C110" s="17"/>
      <c r="D110" s="18"/>
      <c r="E110" s="17"/>
      <c r="F110" s="20"/>
    </row>
    <row r="111" spans="1:6" s="14" customFormat="1" ht="15.6" outlineLevel="1" x14ac:dyDescent="0.3">
      <c r="A111" s="56"/>
      <c r="B111" s="66" t="s">
        <v>13</v>
      </c>
      <c r="C111" s="17">
        <f t="shared" ref="C111:C112" si="20">ROUND($C$5*D111,0)</f>
        <v>925</v>
      </c>
      <c r="D111" s="18">
        <v>5</v>
      </c>
      <c r="E111" s="17">
        <f t="shared" si="18"/>
        <v>5548</v>
      </c>
      <c r="F111" s="20">
        <v>30</v>
      </c>
    </row>
    <row r="112" spans="1:6" s="14" customFormat="1" ht="15.6" outlineLevel="1" x14ac:dyDescent="0.3">
      <c r="A112" s="67"/>
      <c r="B112" s="26" t="s">
        <v>14</v>
      </c>
      <c r="C112" s="17">
        <f t="shared" si="20"/>
        <v>4623</v>
      </c>
      <c r="D112" s="18">
        <v>25</v>
      </c>
      <c r="E112" s="17">
        <f t="shared" si="18"/>
        <v>27738</v>
      </c>
      <c r="F112" s="20">
        <v>150</v>
      </c>
    </row>
    <row r="113" spans="1:6" s="14" customFormat="1" ht="15.6" outlineLevel="1" x14ac:dyDescent="0.3">
      <c r="A113" s="56" t="s">
        <v>130</v>
      </c>
      <c r="B113" s="74" t="s">
        <v>131</v>
      </c>
      <c r="C113" s="17"/>
      <c r="D113" s="18"/>
      <c r="E113" s="17"/>
      <c r="F113" s="20"/>
    </row>
    <row r="114" spans="1:6" s="14" customFormat="1" ht="15.6" outlineLevel="1" x14ac:dyDescent="0.3">
      <c r="A114" s="56"/>
      <c r="B114" s="66" t="s">
        <v>13</v>
      </c>
      <c r="C114" s="17"/>
      <c r="D114" s="18"/>
      <c r="E114" s="17">
        <f t="shared" si="18"/>
        <v>11095</v>
      </c>
      <c r="F114" s="20">
        <v>60</v>
      </c>
    </row>
    <row r="115" spans="1:6" s="14" customFormat="1" ht="15.6" outlineLevel="1" x14ac:dyDescent="0.3">
      <c r="A115" s="67"/>
      <c r="B115" s="26" t="s">
        <v>14</v>
      </c>
      <c r="C115" s="17"/>
      <c r="D115" s="18"/>
      <c r="E115" s="17">
        <f t="shared" si="18"/>
        <v>55476</v>
      </c>
      <c r="F115" s="20">
        <v>300</v>
      </c>
    </row>
    <row r="116" spans="1:6" s="14" customFormat="1" ht="31.2" outlineLevel="1" x14ac:dyDescent="0.3">
      <c r="A116" s="56" t="s">
        <v>132</v>
      </c>
      <c r="B116" s="23" t="s">
        <v>140</v>
      </c>
      <c r="C116" s="17"/>
      <c r="D116" s="18"/>
      <c r="E116" s="17"/>
      <c r="F116" s="20"/>
    </row>
    <row r="117" spans="1:6" s="14" customFormat="1" ht="15.6" outlineLevel="1" x14ac:dyDescent="0.3">
      <c r="A117" s="56"/>
      <c r="B117" s="66" t="s">
        <v>13</v>
      </c>
      <c r="C117" s="17"/>
      <c r="D117" s="18"/>
      <c r="E117" s="17">
        <f t="shared" si="18"/>
        <v>110952</v>
      </c>
      <c r="F117" s="20">
        <v>600</v>
      </c>
    </row>
    <row r="118" spans="1:6" s="14" customFormat="1" ht="15.6" outlineLevel="1" x14ac:dyDescent="0.3">
      <c r="A118" s="67"/>
      <c r="B118" s="26" t="s">
        <v>14</v>
      </c>
      <c r="C118" s="17"/>
      <c r="D118" s="18"/>
      <c r="E118" s="17">
        <f t="shared" si="18"/>
        <v>554760</v>
      </c>
      <c r="F118" s="20">
        <v>3000</v>
      </c>
    </row>
    <row r="119" spans="1:6" s="14" customFormat="1" ht="15.6" outlineLevel="1" x14ac:dyDescent="0.3">
      <c r="A119" s="56" t="s">
        <v>133</v>
      </c>
      <c r="B119" s="74" t="s">
        <v>134</v>
      </c>
      <c r="C119" s="17"/>
      <c r="D119" s="18"/>
      <c r="E119" s="17"/>
      <c r="F119" s="20"/>
    </row>
    <row r="120" spans="1:6" s="14" customFormat="1" ht="15.6" outlineLevel="1" x14ac:dyDescent="0.3">
      <c r="A120" s="56"/>
      <c r="B120" s="66" t="s">
        <v>13</v>
      </c>
      <c r="C120" s="17"/>
      <c r="D120" s="18"/>
      <c r="E120" s="17">
        <f t="shared" si="18"/>
        <v>11095</v>
      </c>
      <c r="F120" s="20">
        <v>60</v>
      </c>
    </row>
    <row r="121" spans="1:6" s="14" customFormat="1" ht="15.6" outlineLevel="1" x14ac:dyDescent="0.3">
      <c r="A121" s="67"/>
      <c r="B121" s="26" t="s">
        <v>14</v>
      </c>
      <c r="C121" s="17"/>
      <c r="D121" s="18"/>
      <c r="E121" s="17">
        <f t="shared" si="18"/>
        <v>55476</v>
      </c>
      <c r="F121" s="20">
        <v>300</v>
      </c>
    </row>
    <row r="122" spans="1:6" s="14" customFormat="1" ht="31.2" outlineLevel="1" x14ac:dyDescent="0.3">
      <c r="A122" s="56" t="s">
        <v>135</v>
      </c>
      <c r="B122" s="23" t="s">
        <v>93</v>
      </c>
      <c r="C122" s="17"/>
      <c r="D122" s="18"/>
      <c r="E122" s="17"/>
      <c r="F122" s="20"/>
    </row>
    <row r="123" spans="1:6" s="14" customFormat="1" ht="15.6" outlineLevel="1" x14ac:dyDescent="0.3">
      <c r="A123" s="56"/>
      <c r="B123" s="66" t="s">
        <v>13</v>
      </c>
      <c r="C123" s="17"/>
      <c r="D123" s="18"/>
      <c r="E123" s="17">
        <f t="shared" si="18"/>
        <v>110952</v>
      </c>
      <c r="F123" s="20">
        <v>600</v>
      </c>
    </row>
    <row r="124" spans="1:6" s="14" customFormat="1" ht="15.6" outlineLevel="1" x14ac:dyDescent="0.3">
      <c r="A124" s="67"/>
      <c r="B124" s="24" t="s">
        <v>14</v>
      </c>
      <c r="C124" s="17"/>
      <c r="D124" s="18"/>
      <c r="E124" s="17">
        <f t="shared" si="18"/>
        <v>554760</v>
      </c>
      <c r="F124" s="20">
        <v>3000</v>
      </c>
    </row>
    <row r="125" spans="1:6" s="14" customFormat="1" ht="15.6" outlineLevel="1" x14ac:dyDescent="0.3">
      <c r="A125" s="72" t="s">
        <v>136</v>
      </c>
      <c r="B125" s="59" t="s">
        <v>137</v>
      </c>
      <c r="C125" s="55"/>
      <c r="D125" s="18"/>
      <c r="E125" s="17"/>
      <c r="F125" s="20"/>
    </row>
    <row r="126" spans="1:6" s="14" customFormat="1" ht="15.6" outlineLevel="1" x14ac:dyDescent="0.3">
      <c r="A126" s="56"/>
      <c r="B126" s="66" t="s">
        <v>13</v>
      </c>
      <c r="C126" s="17">
        <f t="shared" ref="C126:C127" si="21">ROUND($C$5*D126,0)</f>
        <v>925</v>
      </c>
      <c r="D126" s="18">
        <v>5</v>
      </c>
      <c r="E126" s="17">
        <f t="shared" si="18"/>
        <v>5548</v>
      </c>
      <c r="F126" s="20">
        <v>30</v>
      </c>
    </row>
    <row r="127" spans="1:6" s="14" customFormat="1" ht="15.6" outlineLevel="1" x14ac:dyDescent="0.3">
      <c r="A127" s="67"/>
      <c r="B127" s="26" t="s">
        <v>14</v>
      </c>
      <c r="C127" s="17">
        <f t="shared" si="21"/>
        <v>4623</v>
      </c>
      <c r="D127" s="18">
        <v>25</v>
      </c>
      <c r="E127" s="17">
        <f t="shared" si="18"/>
        <v>27738</v>
      </c>
      <c r="F127" s="20">
        <v>150</v>
      </c>
    </row>
    <row r="128" spans="1:6" s="14" customFormat="1" ht="15.6" outlineLevel="1" x14ac:dyDescent="0.3">
      <c r="A128" s="56" t="s">
        <v>138</v>
      </c>
      <c r="B128" s="59" t="s">
        <v>139</v>
      </c>
      <c r="C128" s="17"/>
      <c r="D128" s="18"/>
      <c r="E128" s="17"/>
      <c r="F128" s="20"/>
    </row>
    <row r="129" spans="1:6" s="14" customFormat="1" ht="15.6" outlineLevel="1" x14ac:dyDescent="0.3">
      <c r="A129" s="56"/>
      <c r="B129" s="66" t="s">
        <v>13</v>
      </c>
      <c r="C129" s="17"/>
      <c r="D129" s="18"/>
      <c r="E129" s="17">
        <f t="shared" si="18"/>
        <v>11095</v>
      </c>
      <c r="F129" s="20">
        <v>60</v>
      </c>
    </row>
    <row r="130" spans="1:6" s="14" customFormat="1" ht="15.6" outlineLevel="1" x14ac:dyDescent="0.3">
      <c r="A130" s="67"/>
      <c r="B130" s="26" t="s">
        <v>14</v>
      </c>
      <c r="C130" s="17"/>
      <c r="D130" s="18"/>
      <c r="E130" s="17">
        <f t="shared" si="18"/>
        <v>55476</v>
      </c>
      <c r="F130" s="20">
        <v>300</v>
      </c>
    </row>
    <row r="131" spans="1:6" s="14" customFormat="1" ht="31.2" outlineLevel="1" x14ac:dyDescent="0.3">
      <c r="A131" s="56" t="s">
        <v>141</v>
      </c>
      <c r="B131" s="23" t="s">
        <v>140</v>
      </c>
      <c r="C131" s="17"/>
      <c r="D131" s="18"/>
      <c r="E131" s="17"/>
      <c r="F131" s="20"/>
    </row>
    <row r="132" spans="1:6" s="14" customFormat="1" ht="15.6" outlineLevel="1" x14ac:dyDescent="0.3">
      <c r="A132" s="56"/>
      <c r="B132" s="66" t="s">
        <v>13</v>
      </c>
      <c r="C132" s="17"/>
      <c r="D132" s="18"/>
      <c r="E132" s="17">
        <f t="shared" si="18"/>
        <v>110952</v>
      </c>
      <c r="F132" s="20">
        <v>600</v>
      </c>
    </row>
    <row r="133" spans="1:6" s="14" customFormat="1" ht="15.6" outlineLevel="1" x14ac:dyDescent="0.3">
      <c r="A133" s="67"/>
      <c r="B133" s="26" t="s">
        <v>14</v>
      </c>
      <c r="C133" s="17"/>
      <c r="D133" s="18"/>
      <c r="E133" s="17">
        <f t="shared" si="18"/>
        <v>554760</v>
      </c>
      <c r="F133" s="20">
        <v>3000</v>
      </c>
    </row>
    <row r="134" spans="1:6" s="14" customFormat="1" ht="15.6" outlineLevel="1" x14ac:dyDescent="0.3">
      <c r="A134" s="56" t="s">
        <v>142</v>
      </c>
      <c r="B134" s="74" t="s">
        <v>143</v>
      </c>
      <c r="C134" s="17"/>
      <c r="D134" s="18"/>
      <c r="E134" s="17"/>
      <c r="F134" s="20"/>
    </row>
    <row r="135" spans="1:6" s="14" customFormat="1" ht="15.6" outlineLevel="1" x14ac:dyDescent="0.3">
      <c r="A135" s="56"/>
      <c r="B135" s="66" t="s">
        <v>13</v>
      </c>
      <c r="C135" s="17">
        <f t="shared" ref="C135:C136" si="22">ROUND($C$5*D135,0)</f>
        <v>925</v>
      </c>
      <c r="D135" s="18">
        <v>5</v>
      </c>
      <c r="E135" s="17">
        <f t="shared" si="18"/>
        <v>5548</v>
      </c>
      <c r="F135" s="20">
        <v>30</v>
      </c>
    </row>
    <row r="136" spans="1:6" s="14" customFormat="1" ht="15.6" outlineLevel="1" x14ac:dyDescent="0.3">
      <c r="A136" s="67"/>
      <c r="B136" s="26" t="s">
        <v>14</v>
      </c>
      <c r="C136" s="17">
        <f t="shared" si="22"/>
        <v>4623</v>
      </c>
      <c r="D136" s="18">
        <v>25</v>
      </c>
      <c r="E136" s="17">
        <f t="shared" si="18"/>
        <v>27738</v>
      </c>
      <c r="F136" s="20">
        <v>150</v>
      </c>
    </row>
    <row r="137" spans="1:6" s="14" customFormat="1" ht="15.6" outlineLevel="1" x14ac:dyDescent="0.3">
      <c r="A137" s="56" t="s">
        <v>144</v>
      </c>
      <c r="B137" s="74" t="s">
        <v>145</v>
      </c>
      <c r="C137" s="17"/>
      <c r="D137" s="18"/>
      <c r="E137" s="17"/>
      <c r="F137" s="20"/>
    </row>
    <row r="138" spans="1:6" s="14" customFormat="1" ht="15.6" outlineLevel="1" x14ac:dyDescent="0.3">
      <c r="A138" s="56"/>
      <c r="B138" s="66" t="s">
        <v>13</v>
      </c>
      <c r="C138" s="17"/>
      <c r="D138" s="18"/>
      <c r="E138" s="17">
        <f t="shared" si="18"/>
        <v>11095</v>
      </c>
      <c r="F138" s="20">
        <v>60</v>
      </c>
    </row>
    <row r="139" spans="1:6" s="14" customFormat="1" ht="15.6" outlineLevel="1" x14ac:dyDescent="0.3">
      <c r="A139" s="67"/>
      <c r="B139" s="26" t="s">
        <v>14</v>
      </c>
      <c r="C139" s="17"/>
      <c r="D139" s="18"/>
      <c r="E139" s="17">
        <f t="shared" si="18"/>
        <v>55476</v>
      </c>
      <c r="F139" s="20">
        <v>300</v>
      </c>
    </row>
    <row r="140" spans="1:6" s="14" customFormat="1" ht="31.2" outlineLevel="1" x14ac:dyDescent="0.3">
      <c r="A140" s="56" t="s">
        <v>146</v>
      </c>
      <c r="B140" s="23" t="s">
        <v>140</v>
      </c>
      <c r="C140" s="17"/>
      <c r="D140" s="18"/>
      <c r="E140" s="17"/>
      <c r="F140" s="20"/>
    </row>
    <row r="141" spans="1:6" s="14" customFormat="1" ht="15.6" outlineLevel="1" x14ac:dyDescent="0.3">
      <c r="A141" s="56"/>
      <c r="B141" s="66" t="s">
        <v>13</v>
      </c>
      <c r="C141" s="17"/>
      <c r="D141" s="18"/>
      <c r="E141" s="17">
        <f t="shared" si="18"/>
        <v>110952</v>
      </c>
      <c r="F141" s="20">
        <v>600</v>
      </c>
    </row>
    <row r="142" spans="1:6" s="14" customFormat="1" ht="15.6" outlineLevel="1" x14ac:dyDescent="0.3">
      <c r="A142" s="67"/>
      <c r="B142" s="26" t="s">
        <v>14</v>
      </c>
      <c r="C142" s="17"/>
      <c r="D142" s="18"/>
      <c r="E142" s="17">
        <f t="shared" si="18"/>
        <v>554760</v>
      </c>
      <c r="F142" s="20">
        <v>3000</v>
      </c>
    </row>
    <row r="143" spans="1:6" s="14" customFormat="1" ht="15.6" outlineLevel="1" x14ac:dyDescent="0.3">
      <c r="A143" s="67" t="s">
        <v>98</v>
      </c>
      <c r="B143" s="30" t="s">
        <v>99</v>
      </c>
      <c r="C143" s="17"/>
      <c r="D143" s="18"/>
      <c r="E143" s="17">
        <f t="shared" si="18"/>
        <v>11095</v>
      </c>
      <c r="F143" s="20">
        <v>60</v>
      </c>
    </row>
    <row r="144" spans="1:6" s="14" customFormat="1" ht="31.2" outlineLevel="1" x14ac:dyDescent="0.3">
      <c r="A144" s="37" t="s">
        <v>100</v>
      </c>
      <c r="B144" s="30" t="s">
        <v>101</v>
      </c>
      <c r="C144" s="17"/>
      <c r="D144" s="18"/>
      <c r="E144" s="17">
        <f t="shared" si="18"/>
        <v>11095</v>
      </c>
      <c r="F144" s="20">
        <v>60</v>
      </c>
    </row>
    <row r="145" spans="1:6" s="14" customFormat="1" ht="31.2" outlineLevel="1" x14ac:dyDescent="0.3">
      <c r="A145" s="29" t="s">
        <v>102</v>
      </c>
      <c r="B145" s="30" t="s">
        <v>103</v>
      </c>
      <c r="C145" s="17"/>
      <c r="D145" s="18"/>
      <c r="E145" s="17">
        <f t="shared" si="18"/>
        <v>11095</v>
      </c>
      <c r="F145" s="20">
        <v>60</v>
      </c>
    </row>
    <row r="146" spans="1:6" s="14" customFormat="1" ht="15.6" outlineLevel="1" x14ac:dyDescent="0.3">
      <c r="A146" s="38" t="s">
        <v>104</v>
      </c>
      <c r="B146" s="23" t="s">
        <v>105</v>
      </c>
      <c r="C146" s="17"/>
      <c r="D146" s="18"/>
      <c r="E146" s="17"/>
      <c r="F146" s="20"/>
    </row>
    <row r="147" spans="1:6" s="14" customFormat="1" ht="15.6" outlineLevel="1" x14ac:dyDescent="0.3">
      <c r="A147" s="39"/>
      <c r="B147" s="24" t="s">
        <v>13</v>
      </c>
      <c r="C147" s="17"/>
      <c r="D147" s="18"/>
      <c r="E147" s="17">
        <f t="shared" ref="E147:E148" si="23">ROUND($C$5*F147,0)</f>
        <v>11095</v>
      </c>
      <c r="F147" s="20">
        <v>60</v>
      </c>
    </row>
    <row r="148" spans="1:6" s="14" customFormat="1" ht="15.6" outlineLevel="1" x14ac:dyDescent="0.3">
      <c r="A148" s="40"/>
      <c r="B148" s="26" t="s">
        <v>14</v>
      </c>
      <c r="C148" s="17"/>
      <c r="D148" s="18"/>
      <c r="E148" s="17">
        <f t="shared" si="23"/>
        <v>55476</v>
      </c>
      <c r="F148" s="20">
        <v>300</v>
      </c>
    </row>
    <row r="149" spans="1:6" s="14" customFormat="1" ht="15.6" outlineLevel="1" x14ac:dyDescent="0.3">
      <c r="A149" s="38" t="s">
        <v>106</v>
      </c>
      <c r="B149" s="24" t="s">
        <v>107</v>
      </c>
      <c r="C149" s="17"/>
      <c r="D149" s="18"/>
      <c r="E149" s="17"/>
      <c r="F149" s="20"/>
    </row>
    <row r="150" spans="1:6" s="14" customFormat="1" ht="15.6" outlineLevel="1" x14ac:dyDescent="0.3">
      <c r="A150" s="40"/>
      <c r="B150" s="24" t="s">
        <v>13</v>
      </c>
      <c r="C150" s="17"/>
      <c r="D150" s="18"/>
      <c r="E150" s="17">
        <f t="shared" ref="E150:E151" si="24">ROUND($C$5*F150,0)</f>
        <v>11095</v>
      </c>
      <c r="F150" s="20">
        <v>60</v>
      </c>
    </row>
    <row r="151" spans="1:6" s="14" customFormat="1" ht="15.6" outlineLevel="1" x14ac:dyDescent="0.3">
      <c r="A151" s="41"/>
      <c r="B151" s="26" t="s">
        <v>14</v>
      </c>
      <c r="C151" s="17"/>
      <c r="D151" s="18"/>
      <c r="E151" s="17">
        <f t="shared" si="24"/>
        <v>55476</v>
      </c>
      <c r="F151" s="20">
        <v>300</v>
      </c>
    </row>
    <row r="152" spans="1:6" s="14" customFormat="1" ht="15.6" outlineLevel="1" x14ac:dyDescent="0.3">
      <c r="A152" s="40" t="s">
        <v>108</v>
      </c>
      <c r="B152" s="24" t="s">
        <v>109</v>
      </c>
      <c r="C152" s="17"/>
      <c r="D152" s="18"/>
      <c r="E152" s="17"/>
      <c r="F152" s="20"/>
    </row>
    <row r="153" spans="1:6" s="14" customFormat="1" ht="15.6" outlineLevel="1" x14ac:dyDescent="0.3">
      <c r="A153" s="40"/>
      <c r="B153" s="24" t="s">
        <v>13</v>
      </c>
      <c r="C153" s="17"/>
      <c r="D153" s="18"/>
      <c r="E153" s="17">
        <f t="shared" ref="E153:E209" si="25">ROUND($C$5*F153,0)</f>
        <v>11095</v>
      </c>
      <c r="F153" s="20">
        <v>60</v>
      </c>
    </row>
    <row r="154" spans="1:6" s="14" customFormat="1" ht="15.6" outlineLevel="1" x14ac:dyDescent="0.3">
      <c r="A154" s="40"/>
      <c r="B154" s="26" t="s">
        <v>14</v>
      </c>
      <c r="C154" s="17"/>
      <c r="D154" s="18"/>
      <c r="E154" s="17">
        <f t="shared" si="25"/>
        <v>55476</v>
      </c>
      <c r="F154" s="20">
        <v>300</v>
      </c>
    </row>
    <row r="155" spans="1:6" s="14" customFormat="1" ht="15.6" outlineLevel="1" x14ac:dyDescent="0.3">
      <c r="A155" s="38" t="s">
        <v>110</v>
      </c>
      <c r="B155" s="24" t="s">
        <v>111</v>
      </c>
      <c r="C155" s="17">
        <f t="shared" ref="C155:C163" si="26">ROUND($C$5*D155,0)</f>
        <v>925</v>
      </c>
      <c r="D155" s="18">
        <v>5</v>
      </c>
      <c r="E155" s="17">
        <f t="shared" si="25"/>
        <v>5548</v>
      </c>
      <c r="F155" s="20">
        <v>30</v>
      </c>
    </row>
    <row r="156" spans="1:6" s="14" customFormat="1" ht="15.6" outlineLevel="1" x14ac:dyDescent="0.3">
      <c r="A156" s="39"/>
      <c r="B156" s="66" t="s">
        <v>13</v>
      </c>
      <c r="C156" s="17">
        <f t="shared" si="26"/>
        <v>925</v>
      </c>
      <c r="D156" s="18">
        <v>5</v>
      </c>
      <c r="E156" s="17">
        <f t="shared" ref="E156:E157" si="27">ROUND($C$5*F156,0)</f>
        <v>5548</v>
      </c>
      <c r="F156" s="20">
        <v>30</v>
      </c>
    </row>
    <row r="157" spans="1:6" s="14" customFormat="1" ht="15.6" outlineLevel="1" x14ac:dyDescent="0.3">
      <c r="A157" s="39"/>
      <c r="B157" s="24" t="s">
        <v>14</v>
      </c>
      <c r="C157" s="17">
        <f t="shared" si="26"/>
        <v>4623</v>
      </c>
      <c r="D157" s="18">
        <v>25</v>
      </c>
      <c r="E157" s="17">
        <f t="shared" si="27"/>
        <v>5548</v>
      </c>
      <c r="F157" s="20">
        <v>30</v>
      </c>
    </row>
    <row r="158" spans="1:6" s="14" customFormat="1" ht="15.6" outlineLevel="1" x14ac:dyDescent="0.3">
      <c r="A158" s="58" t="s">
        <v>112</v>
      </c>
      <c r="B158" s="59" t="s">
        <v>113</v>
      </c>
      <c r="C158" s="55">
        <f t="shared" si="26"/>
        <v>925</v>
      </c>
      <c r="D158" s="18">
        <v>5</v>
      </c>
      <c r="E158" s="17">
        <f t="shared" si="25"/>
        <v>5548</v>
      </c>
      <c r="F158" s="20">
        <v>30</v>
      </c>
    </row>
    <row r="159" spans="1:6" s="14" customFormat="1" ht="15.6" outlineLevel="1" x14ac:dyDescent="0.3">
      <c r="A159" s="39"/>
      <c r="B159" s="66" t="s">
        <v>13</v>
      </c>
      <c r="C159" s="17">
        <f t="shared" si="26"/>
        <v>925</v>
      </c>
      <c r="D159" s="18">
        <v>5</v>
      </c>
      <c r="E159" s="17">
        <f t="shared" si="25"/>
        <v>5548</v>
      </c>
      <c r="F159" s="20">
        <v>30</v>
      </c>
    </row>
    <row r="160" spans="1:6" s="14" customFormat="1" ht="15.6" outlineLevel="1" x14ac:dyDescent="0.3">
      <c r="A160" s="41"/>
      <c r="B160" s="26" t="s">
        <v>14</v>
      </c>
      <c r="C160" s="17">
        <f t="shared" si="26"/>
        <v>4623</v>
      </c>
      <c r="D160" s="18">
        <v>25</v>
      </c>
      <c r="E160" s="17">
        <f t="shared" si="25"/>
        <v>5548</v>
      </c>
      <c r="F160" s="20">
        <v>30</v>
      </c>
    </row>
    <row r="161" spans="1:6" s="14" customFormat="1" ht="15.6" outlineLevel="1" x14ac:dyDescent="0.3">
      <c r="A161" s="38" t="s">
        <v>147</v>
      </c>
      <c r="B161" s="73" t="s">
        <v>125</v>
      </c>
      <c r="C161" s="17"/>
      <c r="D161" s="18"/>
      <c r="E161" s="17"/>
      <c r="F161" s="20"/>
    </row>
    <row r="162" spans="1:6" s="14" customFormat="1" ht="15.6" outlineLevel="1" x14ac:dyDescent="0.3">
      <c r="A162" s="39"/>
      <c r="B162" s="73" t="s">
        <v>13</v>
      </c>
      <c r="C162" s="17">
        <f t="shared" si="26"/>
        <v>925</v>
      </c>
      <c r="D162" s="18">
        <v>5</v>
      </c>
      <c r="E162" s="17">
        <f t="shared" si="25"/>
        <v>5548</v>
      </c>
      <c r="F162" s="20">
        <v>30</v>
      </c>
    </row>
    <row r="163" spans="1:6" s="14" customFormat="1" ht="15.6" outlineLevel="1" x14ac:dyDescent="0.3">
      <c r="A163" s="41"/>
      <c r="B163" s="69" t="s">
        <v>14</v>
      </c>
      <c r="C163" s="17">
        <f t="shared" si="26"/>
        <v>4623</v>
      </c>
      <c r="D163" s="18">
        <v>25</v>
      </c>
      <c r="E163" s="17">
        <f t="shared" si="25"/>
        <v>27738</v>
      </c>
      <c r="F163" s="20">
        <v>150</v>
      </c>
    </row>
    <row r="164" spans="1:6" s="14" customFormat="1" ht="15.6" outlineLevel="1" x14ac:dyDescent="0.3">
      <c r="A164" s="38" t="s">
        <v>148</v>
      </c>
      <c r="B164" s="73" t="s">
        <v>126</v>
      </c>
      <c r="C164" s="17"/>
      <c r="D164" s="18"/>
      <c r="E164" s="17"/>
      <c r="F164" s="20"/>
    </row>
    <row r="165" spans="1:6" s="14" customFormat="1" ht="15.6" outlineLevel="1" x14ac:dyDescent="0.3">
      <c r="A165" s="39"/>
      <c r="B165" s="73" t="s">
        <v>13</v>
      </c>
      <c r="C165" s="17"/>
      <c r="D165" s="18"/>
      <c r="E165" s="17">
        <f t="shared" si="25"/>
        <v>11095</v>
      </c>
      <c r="F165" s="20">
        <v>60</v>
      </c>
    </row>
    <row r="166" spans="1:6" s="14" customFormat="1" ht="15.6" outlineLevel="1" x14ac:dyDescent="0.3">
      <c r="A166" s="41"/>
      <c r="B166" s="73" t="s">
        <v>14</v>
      </c>
      <c r="C166" s="17"/>
      <c r="D166" s="18"/>
      <c r="E166" s="17">
        <f t="shared" si="25"/>
        <v>55476</v>
      </c>
      <c r="F166" s="20">
        <v>300</v>
      </c>
    </row>
    <row r="167" spans="1:6" s="14" customFormat="1" ht="28.8" outlineLevel="1" x14ac:dyDescent="0.3">
      <c r="A167" s="38" t="s">
        <v>149</v>
      </c>
      <c r="B167" s="68" t="s">
        <v>150</v>
      </c>
      <c r="C167" s="17"/>
      <c r="D167" s="18"/>
      <c r="E167" s="17"/>
      <c r="F167" s="20"/>
    </row>
    <row r="168" spans="1:6" s="14" customFormat="1" ht="15.6" outlineLevel="1" x14ac:dyDescent="0.3">
      <c r="A168" s="39"/>
      <c r="B168" s="73" t="s">
        <v>13</v>
      </c>
      <c r="C168" s="17"/>
      <c r="D168" s="18"/>
      <c r="E168" s="17">
        <f t="shared" si="25"/>
        <v>110952</v>
      </c>
      <c r="F168" s="20">
        <v>600</v>
      </c>
    </row>
    <row r="169" spans="1:6" s="14" customFormat="1" ht="15.6" outlineLevel="1" x14ac:dyDescent="0.3">
      <c r="A169" s="41"/>
      <c r="B169" s="69" t="s">
        <v>14</v>
      </c>
      <c r="C169" s="17"/>
      <c r="D169" s="18"/>
      <c r="E169" s="17">
        <f t="shared" si="25"/>
        <v>554760</v>
      </c>
      <c r="F169" s="20">
        <v>3000</v>
      </c>
    </row>
    <row r="170" spans="1:6" s="14" customFormat="1" ht="15.6" outlineLevel="1" x14ac:dyDescent="0.3">
      <c r="A170" s="38" t="s">
        <v>151</v>
      </c>
      <c r="B170" s="74" t="s">
        <v>129</v>
      </c>
      <c r="C170" s="17"/>
      <c r="D170" s="18"/>
      <c r="E170" s="17"/>
      <c r="F170" s="20"/>
    </row>
    <row r="171" spans="1:6" s="14" customFormat="1" ht="15.6" outlineLevel="1" x14ac:dyDescent="0.3">
      <c r="A171" s="39"/>
      <c r="B171" s="73" t="s">
        <v>13</v>
      </c>
      <c r="C171" s="17">
        <f t="shared" ref="C171:C172" si="28">ROUND($C$5*D171,0)</f>
        <v>925</v>
      </c>
      <c r="D171" s="18">
        <v>5</v>
      </c>
      <c r="E171" s="17">
        <f t="shared" si="25"/>
        <v>5548</v>
      </c>
      <c r="F171" s="20">
        <v>30</v>
      </c>
    </row>
    <row r="172" spans="1:6" s="14" customFormat="1" ht="15.6" outlineLevel="1" x14ac:dyDescent="0.3">
      <c r="A172" s="41"/>
      <c r="B172" s="69" t="s">
        <v>14</v>
      </c>
      <c r="C172" s="17">
        <f t="shared" si="28"/>
        <v>4623</v>
      </c>
      <c r="D172" s="18">
        <v>25</v>
      </c>
      <c r="E172" s="17">
        <f t="shared" si="25"/>
        <v>27738</v>
      </c>
      <c r="F172" s="20">
        <v>150</v>
      </c>
    </row>
    <row r="173" spans="1:6" s="14" customFormat="1" ht="15.6" outlineLevel="1" x14ac:dyDescent="0.3">
      <c r="A173" s="38" t="s">
        <v>152</v>
      </c>
      <c r="B173" s="74" t="s">
        <v>131</v>
      </c>
      <c r="C173" s="17"/>
      <c r="D173" s="18"/>
      <c r="E173" s="17"/>
      <c r="F173" s="20"/>
    </row>
    <row r="174" spans="1:6" s="14" customFormat="1" ht="15.6" outlineLevel="1" x14ac:dyDescent="0.3">
      <c r="A174" s="39"/>
      <c r="B174" s="73" t="s">
        <v>13</v>
      </c>
      <c r="C174" s="17"/>
      <c r="D174" s="18"/>
      <c r="E174" s="17">
        <f t="shared" si="25"/>
        <v>11095</v>
      </c>
      <c r="F174" s="20">
        <v>60</v>
      </c>
    </row>
    <row r="175" spans="1:6" s="14" customFormat="1" ht="15.6" outlineLevel="1" x14ac:dyDescent="0.3">
      <c r="A175" s="41"/>
      <c r="B175" s="69" t="s">
        <v>14</v>
      </c>
      <c r="C175" s="17"/>
      <c r="D175" s="18"/>
      <c r="E175" s="17">
        <f t="shared" si="25"/>
        <v>55476</v>
      </c>
      <c r="F175" s="20">
        <v>300</v>
      </c>
    </row>
    <row r="176" spans="1:6" s="14" customFormat="1" ht="28.8" outlineLevel="1" x14ac:dyDescent="0.3">
      <c r="A176" s="40" t="s">
        <v>153</v>
      </c>
      <c r="B176" s="68" t="s">
        <v>150</v>
      </c>
      <c r="C176" s="17"/>
      <c r="D176" s="18"/>
      <c r="E176" s="17"/>
      <c r="F176" s="20"/>
    </row>
    <row r="177" spans="1:6" s="14" customFormat="1" ht="15.6" outlineLevel="1" x14ac:dyDescent="0.3">
      <c r="A177" s="39"/>
      <c r="B177" s="73" t="s">
        <v>13</v>
      </c>
      <c r="C177" s="17"/>
      <c r="D177" s="18"/>
      <c r="E177" s="17">
        <f t="shared" si="25"/>
        <v>110952</v>
      </c>
      <c r="F177" s="20">
        <v>600</v>
      </c>
    </row>
    <row r="178" spans="1:6" s="14" customFormat="1" ht="15.6" outlineLevel="1" x14ac:dyDescent="0.3">
      <c r="A178" s="41"/>
      <c r="B178" s="69" t="s">
        <v>14</v>
      </c>
      <c r="C178" s="17"/>
      <c r="D178" s="18"/>
      <c r="E178" s="17">
        <f t="shared" si="25"/>
        <v>554760</v>
      </c>
      <c r="F178" s="20">
        <v>3000</v>
      </c>
    </row>
    <row r="179" spans="1:6" s="14" customFormat="1" ht="15.6" outlineLevel="1" x14ac:dyDescent="0.3">
      <c r="A179" s="38" t="s">
        <v>154</v>
      </c>
      <c r="B179" s="74" t="s">
        <v>134</v>
      </c>
      <c r="C179" s="17"/>
      <c r="D179" s="18"/>
      <c r="E179" s="17"/>
      <c r="F179" s="20"/>
    </row>
    <row r="180" spans="1:6" s="14" customFormat="1" ht="15.6" outlineLevel="1" x14ac:dyDescent="0.3">
      <c r="A180" s="39"/>
      <c r="B180" s="73" t="s">
        <v>13</v>
      </c>
      <c r="C180" s="17"/>
      <c r="D180" s="18"/>
      <c r="E180" s="17">
        <f t="shared" si="25"/>
        <v>11095</v>
      </c>
      <c r="F180" s="20">
        <v>60</v>
      </c>
    </row>
    <row r="181" spans="1:6" s="14" customFormat="1" ht="15.6" outlineLevel="1" x14ac:dyDescent="0.3">
      <c r="A181" s="40"/>
      <c r="B181" s="69" t="s">
        <v>14</v>
      </c>
      <c r="C181" s="17"/>
      <c r="D181" s="18"/>
      <c r="E181" s="17">
        <f t="shared" si="25"/>
        <v>55476</v>
      </c>
      <c r="F181" s="20">
        <v>300</v>
      </c>
    </row>
    <row r="182" spans="1:6" s="14" customFormat="1" ht="31.2" outlineLevel="1" x14ac:dyDescent="0.3">
      <c r="A182" s="38" t="s">
        <v>155</v>
      </c>
      <c r="B182" s="23" t="s">
        <v>93</v>
      </c>
      <c r="C182" s="17"/>
      <c r="D182" s="18"/>
      <c r="E182" s="17"/>
      <c r="F182" s="20"/>
    </row>
    <row r="183" spans="1:6" s="14" customFormat="1" ht="15.6" outlineLevel="1" x14ac:dyDescent="0.3">
      <c r="A183" s="39"/>
      <c r="B183" s="73" t="s">
        <v>13</v>
      </c>
      <c r="C183" s="17"/>
      <c r="D183" s="18"/>
      <c r="E183" s="17">
        <f t="shared" si="25"/>
        <v>110952</v>
      </c>
      <c r="F183" s="20">
        <v>600</v>
      </c>
    </row>
    <row r="184" spans="1:6" s="14" customFormat="1" ht="15.6" outlineLevel="1" x14ac:dyDescent="0.3">
      <c r="A184" s="41"/>
      <c r="B184" s="69" t="s">
        <v>14</v>
      </c>
      <c r="C184" s="17"/>
      <c r="D184" s="18"/>
      <c r="E184" s="17">
        <f t="shared" si="25"/>
        <v>554760</v>
      </c>
      <c r="F184" s="20">
        <v>3000</v>
      </c>
    </row>
    <row r="185" spans="1:6" s="14" customFormat="1" ht="15.6" outlineLevel="1" x14ac:dyDescent="0.3">
      <c r="A185" s="38" t="s">
        <v>156</v>
      </c>
      <c r="B185" s="74" t="s">
        <v>137</v>
      </c>
      <c r="C185" s="17"/>
      <c r="D185" s="18"/>
      <c r="E185" s="17"/>
      <c r="F185" s="20"/>
    </row>
    <row r="186" spans="1:6" s="14" customFormat="1" ht="15.6" outlineLevel="1" x14ac:dyDescent="0.3">
      <c r="A186" s="39"/>
      <c r="B186" s="73" t="s">
        <v>13</v>
      </c>
      <c r="C186" s="17">
        <f t="shared" ref="C186:C187" si="29">ROUND($C$5*D186,0)</f>
        <v>925</v>
      </c>
      <c r="D186" s="18">
        <v>5</v>
      </c>
      <c r="E186" s="17">
        <f t="shared" si="25"/>
        <v>5548</v>
      </c>
      <c r="F186" s="20">
        <v>30</v>
      </c>
    </row>
    <row r="187" spans="1:6" s="14" customFormat="1" ht="15.6" outlineLevel="1" x14ac:dyDescent="0.3">
      <c r="A187" s="41"/>
      <c r="B187" s="69" t="s">
        <v>14</v>
      </c>
      <c r="C187" s="17">
        <f t="shared" si="29"/>
        <v>4623</v>
      </c>
      <c r="D187" s="18">
        <v>25</v>
      </c>
      <c r="E187" s="17">
        <f t="shared" si="25"/>
        <v>27738</v>
      </c>
      <c r="F187" s="20">
        <v>150</v>
      </c>
    </row>
    <row r="188" spans="1:6" s="14" customFormat="1" ht="15.6" outlineLevel="1" x14ac:dyDescent="0.3">
      <c r="A188" s="38" t="s">
        <v>157</v>
      </c>
      <c r="B188" s="74" t="s">
        <v>139</v>
      </c>
      <c r="C188" s="17"/>
      <c r="D188" s="18"/>
      <c r="E188" s="17"/>
      <c r="F188" s="20"/>
    </row>
    <row r="189" spans="1:6" s="14" customFormat="1" ht="15.6" outlineLevel="1" x14ac:dyDescent="0.3">
      <c r="A189" s="39"/>
      <c r="B189" s="73" t="s">
        <v>13</v>
      </c>
      <c r="C189" s="17"/>
      <c r="D189" s="18"/>
      <c r="E189" s="17">
        <f t="shared" si="25"/>
        <v>11095</v>
      </c>
      <c r="F189" s="20">
        <v>60</v>
      </c>
    </row>
    <row r="190" spans="1:6" s="14" customFormat="1" ht="15.6" outlineLevel="1" x14ac:dyDescent="0.3">
      <c r="A190" s="40"/>
      <c r="B190" s="69" t="s">
        <v>14</v>
      </c>
      <c r="C190" s="17"/>
      <c r="D190" s="18"/>
      <c r="E190" s="17">
        <f t="shared" si="25"/>
        <v>55476</v>
      </c>
      <c r="F190" s="20">
        <v>300</v>
      </c>
    </row>
    <row r="191" spans="1:6" s="14" customFormat="1" ht="28.8" outlineLevel="1" x14ac:dyDescent="0.3">
      <c r="A191" s="38" t="s">
        <v>158</v>
      </c>
      <c r="B191" s="68" t="s">
        <v>150</v>
      </c>
      <c r="C191" s="17"/>
      <c r="D191" s="18"/>
      <c r="E191" s="17"/>
      <c r="F191" s="20"/>
    </row>
    <row r="192" spans="1:6" s="14" customFormat="1" ht="15.6" outlineLevel="1" x14ac:dyDescent="0.3">
      <c r="A192" s="39"/>
      <c r="B192" s="73" t="s">
        <v>13</v>
      </c>
      <c r="C192" s="17"/>
      <c r="D192" s="18"/>
      <c r="E192" s="17">
        <f t="shared" si="25"/>
        <v>110952</v>
      </c>
      <c r="F192" s="20">
        <v>600</v>
      </c>
    </row>
    <row r="193" spans="1:6" s="14" customFormat="1" ht="15.6" outlineLevel="1" x14ac:dyDescent="0.3">
      <c r="A193" s="40"/>
      <c r="B193" s="69" t="s">
        <v>14</v>
      </c>
      <c r="C193" s="17"/>
      <c r="D193" s="18"/>
      <c r="E193" s="17">
        <f t="shared" si="25"/>
        <v>554760</v>
      </c>
      <c r="F193" s="20">
        <v>3000</v>
      </c>
    </row>
    <row r="194" spans="1:6" s="14" customFormat="1" ht="15.6" outlineLevel="1" x14ac:dyDescent="0.3">
      <c r="A194" s="38" t="s">
        <v>159</v>
      </c>
      <c r="B194" s="74" t="s">
        <v>143</v>
      </c>
      <c r="C194" s="17"/>
      <c r="D194" s="18"/>
      <c r="E194" s="17"/>
      <c r="F194" s="20"/>
    </row>
    <row r="195" spans="1:6" s="14" customFormat="1" ht="15.6" outlineLevel="1" x14ac:dyDescent="0.3">
      <c r="A195" s="39"/>
      <c r="B195" s="73" t="s">
        <v>13</v>
      </c>
      <c r="C195" s="17">
        <f t="shared" ref="C195:C196" si="30">ROUND($C$5*D195,0)</f>
        <v>925</v>
      </c>
      <c r="D195" s="18">
        <v>5</v>
      </c>
      <c r="E195" s="17">
        <f t="shared" si="25"/>
        <v>5548</v>
      </c>
      <c r="F195" s="20">
        <v>30</v>
      </c>
    </row>
    <row r="196" spans="1:6" s="14" customFormat="1" ht="15.6" outlineLevel="1" x14ac:dyDescent="0.3">
      <c r="A196" s="41"/>
      <c r="B196" s="69" t="s">
        <v>14</v>
      </c>
      <c r="C196" s="17">
        <f t="shared" si="30"/>
        <v>4623</v>
      </c>
      <c r="D196" s="18">
        <v>25</v>
      </c>
      <c r="E196" s="17">
        <f t="shared" si="25"/>
        <v>27738</v>
      </c>
      <c r="F196" s="20">
        <v>150</v>
      </c>
    </row>
    <row r="197" spans="1:6" s="14" customFormat="1" ht="15.6" outlineLevel="1" x14ac:dyDescent="0.3">
      <c r="A197" s="38" t="s">
        <v>160</v>
      </c>
      <c r="B197" s="74" t="s">
        <v>161</v>
      </c>
      <c r="C197" s="17"/>
      <c r="D197" s="18"/>
      <c r="E197" s="17"/>
      <c r="F197" s="20"/>
    </row>
    <row r="198" spans="1:6" s="14" customFormat="1" ht="15.6" outlineLevel="1" x14ac:dyDescent="0.3">
      <c r="A198" s="39"/>
      <c r="B198" s="73" t="s">
        <v>13</v>
      </c>
      <c r="C198" s="17"/>
      <c r="D198" s="18"/>
      <c r="E198" s="17">
        <f t="shared" si="25"/>
        <v>11095</v>
      </c>
      <c r="F198" s="20">
        <v>60</v>
      </c>
    </row>
    <row r="199" spans="1:6" s="14" customFormat="1" ht="15.6" outlineLevel="1" x14ac:dyDescent="0.3">
      <c r="A199" s="41"/>
      <c r="B199" s="69" t="s">
        <v>14</v>
      </c>
      <c r="C199" s="17"/>
      <c r="D199" s="18"/>
      <c r="E199" s="17">
        <f t="shared" si="25"/>
        <v>55476</v>
      </c>
      <c r="F199" s="20">
        <v>300</v>
      </c>
    </row>
    <row r="200" spans="1:6" s="14" customFormat="1" ht="28.8" outlineLevel="1" x14ac:dyDescent="0.3">
      <c r="A200" s="40" t="s">
        <v>162</v>
      </c>
      <c r="B200" s="68" t="s">
        <v>150</v>
      </c>
      <c r="C200" s="17"/>
      <c r="D200" s="18"/>
      <c r="E200" s="17"/>
      <c r="F200" s="20"/>
    </row>
    <row r="201" spans="1:6" s="14" customFormat="1" ht="15.6" outlineLevel="1" x14ac:dyDescent="0.3">
      <c r="A201" s="39"/>
      <c r="B201" s="73" t="s">
        <v>13</v>
      </c>
      <c r="C201" s="17"/>
      <c r="D201" s="18"/>
      <c r="E201" s="17">
        <f t="shared" si="25"/>
        <v>110952</v>
      </c>
      <c r="F201" s="20">
        <v>600</v>
      </c>
    </row>
    <row r="202" spans="1:6" s="14" customFormat="1" ht="15.6" outlineLevel="1" x14ac:dyDescent="0.3">
      <c r="A202" s="40"/>
      <c r="B202" s="69" t="s">
        <v>14</v>
      </c>
      <c r="C202" s="17"/>
      <c r="D202" s="18"/>
      <c r="E202" s="17">
        <f t="shared" si="25"/>
        <v>554760</v>
      </c>
      <c r="F202" s="20">
        <v>3000</v>
      </c>
    </row>
    <row r="203" spans="1:6" s="14" customFormat="1" ht="15.6" outlineLevel="1" x14ac:dyDescent="0.3">
      <c r="A203" s="29">
        <v>185</v>
      </c>
      <c r="B203" s="30" t="s">
        <v>114</v>
      </c>
      <c r="C203" s="17"/>
      <c r="D203" s="18"/>
      <c r="E203" s="17"/>
      <c r="F203" s="20">
        <v>60</v>
      </c>
    </row>
    <row r="204" spans="1:6" s="14" customFormat="1" ht="15.6" outlineLevel="1" x14ac:dyDescent="0.3">
      <c r="A204" s="29">
        <v>186</v>
      </c>
      <c r="B204" s="30" t="s">
        <v>115</v>
      </c>
      <c r="C204" s="17"/>
      <c r="D204" s="18"/>
      <c r="E204" s="17">
        <f t="shared" si="25"/>
        <v>11095</v>
      </c>
      <c r="F204" s="20">
        <v>60</v>
      </c>
    </row>
    <row r="205" spans="1:6" s="14" customFormat="1" ht="15.6" outlineLevel="1" x14ac:dyDescent="0.3">
      <c r="A205" s="29" t="s">
        <v>116</v>
      </c>
      <c r="B205" s="30" t="s">
        <v>165</v>
      </c>
      <c r="C205" s="17"/>
      <c r="D205" s="18"/>
      <c r="E205" s="17">
        <f t="shared" si="25"/>
        <v>925</v>
      </c>
      <c r="F205" s="20">
        <v>5</v>
      </c>
    </row>
    <row r="206" spans="1:6" s="14" customFormat="1" ht="15.6" outlineLevel="1" x14ac:dyDescent="0.3">
      <c r="A206" s="29" t="s">
        <v>117</v>
      </c>
      <c r="B206" s="30" t="s">
        <v>118</v>
      </c>
      <c r="C206" s="17"/>
      <c r="D206" s="18"/>
      <c r="E206" s="17">
        <f t="shared" si="25"/>
        <v>925</v>
      </c>
      <c r="F206" s="20">
        <v>5</v>
      </c>
    </row>
    <row r="207" spans="1:6" s="14" customFormat="1" ht="15.6" outlineLevel="1" x14ac:dyDescent="0.3">
      <c r="A207" s="29" t="s">
        <v>119</v>
      </c>
      <c r="B207" s="30" t="s">
        <v>120</v>
      </c>
      <c r="C207" s="17"/>
      <c r="D207" s="18"/>
      <c r="E207" s="17">
        <f t="shared" si="25"/>
        <v>925</v>
      </c>
      <c r="F207" s="20">
        <v>5</v>
      </c>
    </row>
    <row r="208" spans="1:6" s="14" customFormat="1" ht="15.6" outlineLevel="1" x14ac:dyDescent="0.3">
      <c r="A208" s="29" t="s">
        <v>121</v>
      </c>
      <c r="B208" s="30" t="s">
        <v>61</v>
      </c>
      <c r="C208" s="17"/>
      <c r="D208" s="18"/>
      <c r="E208" s="17">
        <f t="shared" si="25"/>
        <v>9246</v>
      </c>
      <c r="F208" s="20">
        <v>50</v>
      </c>
    </row>
    <row r="209" spans="1:6" s="14" customFormat="1" ht="16.2" outlineLevel="1" thickBot="1" x14ac:dyDescent="0.35">
      <c r="A209" s="42">
        <v>194</v>
      </c>
      <c r="B209" s="43" t="s">
        <v>122</v>
      </c>
      <c r="C209" s="75"/>
      <c r="D209" s="44"/>
      <c r="E209" s="75">
        <f t="shared" si="25"/>
        <v>3698</v>
      </c>
      <c r="F209" s="45">
        <v>20</v>
      </c>
    </row>
    <row r="210" spans="1:6" x14ac:dyDescent="0.3">
      <c r="A210" s="2"/>
      <c r="B210" s="2"/>
      <c r="C210" s="46"/>
      <c r="D210" s="47"/>
      <c r="E210" s="48"/>
      <c r="F210" s="49"/>
    </row>
    <row r="211" spans="1:6" ht="12" customHeight="1" x14ac:dyDescent="0.3">
      <c r="A211" s="2"/>
      <c r="B211" s="2"/>
      <c r="C211" s="46"/>
      <c r="D211" s="47"/>
      <c r="E211" s="48"/>
      <c r="F211" s="49"/>
    </row>
    <row r="212" spans="1:6" ht="12.75" customHeight="1" x14ac:dyDescent="0.3">
      <c r="A212" s="2"/>
      <c r="B212" s="2"/>
      <c r="C212" s="46"/>
      <c r="D212" s="47"/>
      <c r="E212" s="48"/>
      <c r="F212" s="49"/>
    </row>
    <row r="213" spans="1:6" ht="9.75" customHeight="1" x14ac:dyDescent="0.3">
      <c r="A213" s="2"/>
      <c r="B213" s="2"/>
      <c r="C213" s="46"/>
      <c r="D213" s="47"/>
      <c r="E213" s="48"/>
      <c r="F213" s="49"/>
    </row>
    <row r="214" spans="1:6" ht="9.75" customHeight="1" x14ac:dyDescent="0.3">
      <c r="A214" s="2"/>
      <c r="B214" s="2"/>
      <c r="C214" s="46"/>
      <c r="D214" s="47"/>
      <c r="E214" s="48"/>
      <c r="F214" s="49"/>
    </row>
    <row r="215" spans="1:6" ht="12" customHeight="1" x14ac:dyDescent="0.3">
      <c r="A215" s="2"/>
      <c r="B215" s="2"/>
      <c r="C215" s="46"/>
      <c r="D215" s="47"/>
      <c r="E215" s="48"/>
      <c r="F215" s="49"/>
    </row>
    <row r="216" spans="1:6" ht="12.75" customHeight="1" x14ac:dyDescent="0.3"/>
    <row r="217" spans="1:6" ht="11.25" customHeight="1" x14ac:dyDescent="0.3"/>
  </sheetData>
  <mergeCells count="10">
    <mergeCell ref="A13:F13"/>
    <mergeCell ref="A1:F1"/>
    <mergeCell ref="A3:F3"/>
    <mergeCell ref="A7:F7"/>
    <mergeCell ref="A8:F8"/>
    <mergeCell ref="A10:F10"/>
    <mergeCell ref="A11:A12"/>
    <mergeCell ref="B11:B12"/>
    <mergeCell ref="C11:D11"/>
    <mergeCell ref="E11:F11"/>
  </mergeCells>
  <pageMargins left="0.70866141732283472" right="0.70866141732283472" top="0.74803149606299213" bottom="0.74803149606299213" header="0.31496062992125984" footer="0.31496062992125984"/>
  <pageSetup paperSize="9" scale="52" fitToHeight="0" orientation="portrait" r:id="rId1"/>
  <headerFooter>
    <oddHeader>&amp;LDepartment of Jobs, Precincts and Regions
Automatic Indexation of Fees and Penalties – Tourism, Events and Visitor Economy&amp;C&amp;"Calibri"&amp;12&amp;K000000OFFICIAL&amp;1#</oddHeader>
    <oddFooter>&amp;C&amp;"Calibri"&amp;11&amp;K000000&amp;8&amp;P/&amp;N_x000D_&amp;1#&amp;"Calibri"&amp;12&amp;K000000OFFICIAL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30D6AC59EB77458A9FA35BD4ED71CC" ma:contentTypeVersion="8" ma:contentTypeDescription="Create a new document." ma:contentTypeScope="" ma:versionID="450ad4fbd68cf578908fcb04692794bb">
  <xsd:schema xmlns:xsd="http://www.w3.org/2001/XMLSchema" xmlns:xs="http://www.w3.org/2001/XMLSchema" xmlns:p="http://schemas.microsoft.com/office/2006/metadata/properties" xmlns:ns2="d5e54c51-c225-4571-a045-0baead801994" xmlns:ns3="1cb54cc9-4ef3-4e87-81de-119443e56d46" targetNamespace="http://schemas.microsoft.com/office/2006/metadata/properties" ma:root="true" ma:fieldsID="b25951096450c4227d397102462f33a5" ns2:_="" ns3:_="">
    <xsd:import namespace="d5e54c51-c225-4571-a045-0baead801994"/>
    <xsd:import namespace="1cb54cc9-4ef3-4e87-81de-119443e56d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54c51-c225-4571-a045-0baead801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54cc9-4ef3-4e87-81de-119443e56d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B5612-5715-4FB8-96C1-0AEEC81F1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54c51-c225-4571-a045-0baead801994"/>
    <ds:schemaRef ds:uri="1cb54cc9-4ef3-4e87-81de-119443e56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57074B-0157-407E-A97E-EC09FA22D40F}">
  <ds:schemaRefs>
    <ds:schemaRef ds:uri="http://purl.org/dc/elements/1.1/"/>
    <ds:schemaRef ds:uri="http://schemas.microsoft.com/office/2006/metadata/properties"/>
    <ds:schemaRef ds:uri="http://schemas.openxmlformats.org/package/2006/metadata/core-properties"/>
    <ds:schemaRef ds:uri="1cb54cc9-4ef3-4e87-81de-119443e56d46"/>
    <ds:schemaRef ds:uri="http://purl.org/dc/terms/"/>
    <ds:schemaRef ds:uri="http://schemas.microsoft.com/office/2006/documentManagement/types"/>
    <ds:schemaRef ds:uri="d5e54c51-c225-4571-a045-0baead801994"/>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5D76460-2FAA-42B6-A10B-18A9F97111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2022-23</vt:lpstr>
      <vt:lpstr>'2022-23'!Print_Area</vt:lpstr>
      <vt:lpstr>'2022-23'!Print_Titles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 Li (DJPR)</dc:creator>
  <cp:lastModifiedBy>Rebecca J Li (DJPR)</cp:lastModifiedBy>
  <cp:lastPrinted>2022-06-27T06:46:34Z</cp:lastPrinted>
  <dcterms:created xsi:type="dcterms:W3CDTF">2022-04-28T11:38:46Z</dcterms:created>
  <dcterms:modified xsi:type="dcterms:W3CDTF">2022-06-29T23:34:25Z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0x010100E030D6AC59EB77458A9FA35BD4ED71CC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00a4df9-c942-4b09-b23a-6c1023f6de27_Enabled">
    <vt:lpwstr>true</vt:lpwstr>
  </property>
  <property fmtid="{D5CDD505-2E9C-101B-9397-08002B2CF9AE}" pid="6" name="MSIP_Label_d00a4df9-c942-4b09-b23a-6c1023f6de27_SetDate">
    <vt:lpwstr>2022-05-30T00:24:50Z</vt:lpwstr>
  </property>
  <property fmtid="{D5CDD505-2E9C-101B-9397-08002B2CF9AE}" pid="7" name="MSIP_Label_d00a4df9-c942-4b09-b23a-6c1023f6de27_Method">
    <vt:lpwstr>Privileged</vt:lpwstr>
  </property>
  <property fmtid="{D5CDD505-2E9C-101B-9397-08002B2CF9AE}" pid="8" name="MSIP_Label_d00a4df9-c942-4b09-b23a-6c1023f6de27_Name">
    <vt:lpwstr>Official (DJPR)</vt:lpwstr>
  </property>
  <property fmtid="{D5CDD505-2E9C-101B-9397-08002B2CF9AE}" pid="9" name="MSIP_Label_d00a4df9-c942-4b09-b23a-6c1023f6de27_SiteId">
    <vt:lpwstr>722ea0be-3e1c-4b11-ad6f-9401d6856e24</vt:lpwstr>
  </property>
  <property fmtid="{D5CDD505-2E9C-101B-9397-08002B2CF9AE}" pid="10" name="MSIP_Label_d00a4df9-c942-4b09-b23a-6c1023f6de27_ActionId">
    <vt:lpwstr>f9161fc6-141d-46fd-b17d-8354d538f8a1</vt:lpwstr>
  </property>
  <property fmtid="{D5CDD505-2E9C-101B-9397-08002B2CF9AE}" pid="11" name="MSIP_Label_d00a4df9-c942-4b09-b23a-6c1023f6de27_ContentBits">
    <vt:lpwstr>3</vt:lpwstr>
  </property>
</Properties>
</file>